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famil\OneDrive\Рабочий стол\"/>
    </mc:Choice>
  </mc:AlternateContent>
  <bookViews>
    <workbookView xWindow="0" yWindow="0" windowWidth="24000" windowHeight="95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3" i="1"/>
  <c r="D42" i="1"/>
  <c r="D40" i="1"/>
  <c r="D35" i="1"/>
  <c r="D33" i="1"/>
  <c r="D29" i="1"/>
  <c r="D28" i="1"/>
  <c r="D27" i="1"/>
  <c r="D26" i="1"/>
  <c r="D22" i="1"/>
  <c r="D24" i="1"/>
  <c r="D20" i="1"/>
</calcChain>
</file>

<file path=xl/sharedStrings.xml><?xml version="1.0" encoding="utf-8"?>
<sst xmlns="http://schemas.openxmlformats.org/spreadsheetml/2006/main" count="112" uniqueCount="61">
  <si>
    <t>м2</t>
  </si>
  <si>
    <t>мп</t>
  </si>
  <si>
    <t>шт</t>
  </si>
  <si>
    <t>Влаштування звукоізоляції з плити мінераловатної, товщ. 100 мм на висоту 1,2 м</t>
  </si>
  <si>
    <t>Обробка деревини вогнебіозахистом</t>
  </si>
  <si>
    <t>Грунтування стін</t>
  </si>
  <si>
    <t>Шпаклювання стін по ГКЛ шпаклівкою</t>
  </si>
  <si>
    <t>Грунтування укосів стін та прорізів перед  шпаклюванням</t>
  </si>
  <si>
    <t>Шпаклювання  укосів стін та прорізів по ГКЛ шпаклівкою</t>
  </si>
  <si>
    <t>Фарбування стін за 2 рази (з урахуванням перефарбування стін кухні)</t>
  </si>
  <si>
    <t>Грунтування укосів стін перед фарбуванням</t>
  </si>
  <si>
    <t xml:space="preserve">Фарбування укосів стін за 2 рази </t>
  </si>
  <si>
    <t>Влаштування стін і перегородок</t>
  </si>
  <si>
    <r>
      <t xml:space="preserve">Влаштування обшивки пластиковою вагонкою з влаштуванням дерев'яного каркасу </t>
    </r>
    <r>
      <rPr>
        <b/>
        <sz val="12"/>
        <color rgb="FF222222"/>
        <rFont val="Times New Roman"/>
        <family val="1"/>
        <charset val="204"/>
      </rPr>
      <t>висотою 1200 мм</t>
    </r>
  </si>
  <si>
    <t>Ремонт стін місцями (фінішною шпаклівкою)</t>
  </si>
  <si>
    <t>Грунтування стін перед фарбуванням</t>
  </si>
  <si>
    <t xml:space="preserve">Фарбування стін за 2 рази </t>
  </si>
  <si>
    <t>Влаштування прорізів</t>
  </si>
  <si>
    <t>Герметизація стиків та нерівностей віконних прорізів (герметик акриловий)</t>
  </si>
  <si>
    <t xml:space="preserve">Монтаж фальшпідлоги </t>
  </si>
  <si>
    <t>Точний різ</t>
  </si>
  <si>
    <t>Підлоги</t>
  </si>
  <si>
    <t>Монтаж покриття з плиток ПВХ на клеї</t>
  </si>
  <si>
    <t>Монтаж плінтуса МДФ</t>
  </si>
  <si>
    <t xml:space="preserve">Влаштування гідроізоляційної стрічки </t>
  </si>
  <si>
    <t>Влаштування гідроізоляції підлоги та стін з заходом на 300 мм+проклейка склосітки 5х5 на стик</t>
  </si>
  <si>
    <t>Влаштування  керамограніту розміром 600х600 мм</t>
  </si>
  <si>
    <t>Влаштування одинарного металевого каркасу UW та СW перегородки (крок 400мм) на висоту 3,6 м</t>
  </si>
  <si>
    <t>Стіни</t>
  </si>
  <si>
    <t>Влаштування обшивання металевого каркасу перегородок  ГКЛ в два шари з обох сторін на висоту 3 м</t>
  </si>
  <si>
    <t>Влаштування обшивання торців перегородок на висоту 3 м</t>
  </si>
  <si>
    <t>Зароблення швів ГКЛ стін армуючою сіткою та Фугенрфюлером</t>
  </si>
  <si>
    <t>Влаштування звукоізоляції з плити мінераловатної, товщ. 50 мм на висоту 3 м</t>
  </si>
  <si>
    <t>Влаштування кутиків перфорованих</t>
  </si>
  <si>
    <t>Влаштування  керамограніту 600х600 мм</t>
  </si>
  <si>
    <t xml:space="preserve">Свердлення отворів у плитці </t>
  </si>
  <si>
    <t>Підрізання під кут 45 град</t>
  </si>
  <si>
    <t>Улаштування закладних для монтажа скляних  перегородок з бруса 50х50</t>
  </si>
  <si>
    <t>Встановлення санітарно-технічних перегородок (кабінки с/у з ЛДСП)</t>
  </si>
  <si>
    <t>Влаштування коробу на металевому  каркасі CW, UW з обшиванням сторін ГКЛ, розмір 125х900 мм</t>
  </si>
  <si>
    <t>Монтаж акустичних перегородок з акустичних мобільних екранів Openakustik Flo 1700х800х35мм Ткань на ніжках (4шт на перегородку)</t>
  </si>
  <si>
    <t>Влаштування обшивання каркасу коробу листами  ГКЛ в 1шар, розмір 125х300 мм</t>
  </si>
  <si>
    <t>Водоемульсійне фарбування коробу ГКЛ  за 2 рази</t>
  </si>
  <si>
    <t>Влаштування підвісної стелі типу Армстронг</t>
  </si>
  <si>
    <t>Стелі</t>
  </si>
  <si>
    <t>Монтаж окремих панелей стелі типу Армстронг</t>
  </si>
  <si>
    <t>Посилення прорізів в перегородках з гіпсокартону брусом (брус 20 м.п)</t>
  </si>
  <si>
    <t>блок</t>
  </si>
  <si>
    <t>Монтаж дверного блоку міжкімнатного 2000х800</t>
  </si>
  <si>
    <t>Монтаж дверного блоку вихідного 2000х900</t>
  </si>
  <si>
    <t>Встановлення дверних доводчиків</t>
  </si>
  <si>
    <t>Монтаж дверних обмежувачів</t>
  </si>
  <si>
    <t>Влаштування обшивки пластиковою вагонкою 8x250x3000 мм на висоту 1,2м з влаштуванням дерев'яного каркасу з бруса 50х50</t>
  </si>
  <si>
    <t>Очищення поверхні фальш підлоги після демонтажу плитки, ковроліну, шліфування</t>
  </si>
  <si>
    <t>Влаштування одинарного металевого каркасу UW та СW (крок 400мм) облицювання стін (фальш-стіни)</t>
  </si>
  <si>
    <t>Влаштування обшивання каркасу  листами  ОСБ в 1шар</t>
  </si>
  <si>
    <t>№пп</t>
  </si>
  <si>
    <t>Найменування робіт</t>
  </si>
  <si>
    <t>Од.вим</t>
  </si>
  <si>
    <t>Кільк.</t>
  </si>
  <si>
    <t>ціна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</si>
</sst>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9]General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sz val="12"/>
      <color rgb="FF22222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22222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 Cyr"/>
      <charset val="204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8" fillId="0" borderId="0" applyBorder="0" applyProtection="0"/>
    <xf numFmtId="165" fontId="9" fillId="0" borderId="0" applyBorder="0" applyProtection="0"/>
    <xf numFmtId="0" fontId="1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/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/>
    </xf>
    <xf numFmtId="165" fontId="4" fillId="0" borderId="1" xfId="1" applyFont="1" applyBorder="1" applyAlignment="1" applyProtection="1">
      <alignment vertical="center" wrapText="1"/>
    </xf>
    <xf numFmtId="4" fontId="4" fillId="0" borderId="1" xfId="2" applyNumberFormat="1" applyFont="1" applyBorder="1" applyAlignment="1" applyProtection="1">
      <alignment horizontal="center" vertical="center" shrinkToFi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4" fillId="0" borderId="1" xfId="3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</cellXfs>
  <cellStyles count="4">
    <cellStyle name="Обычный" xfId="0" builtinId="0"/>
    <cellStyle name="Обычный 11 2" xfId="3"/>
    <cellStyle name="Обычный 2 2 2" xfId="2"/>
    <cellStyle name="Обычный 2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57"/>
  <sheetViews>
    <sheetView tabSelected="1" topLeftCell="A41" workbookViewId="0">
      <selection activeCell="E57" sqref="E57"/>
    </sheetView>
  </sheetViews>
  <sheetFormatPr defaultRowHeight="15" x14ac:dyDescent="0.25"/>
  <cols>
    <col min="1" max="1" width="9.140625" style="34"/>
    <col min="2" max="2" width="55.85546875" customWidth="1"/>
    <col min="5" max="5" width="9.140625" style="36"/>
    <col min="6" max="6" width="9.140625" style="39"/>
  </cols>
  <sheetData>
    <row r="1" spans="1:6" x14ac:dyDescent="0.25">
      <c r="A1" s="33" t="s">
        <v>56</v>
      </c>
      <c r="B1" s="33" t="s">
        <v>57</v>
      </c>
      <c r="C1" s="33" t="s">
        <v>58</v>
      </c>
      <c r="D1" s="35" t="s">
        <v>59</v>
      </c>
    </row>
    <row r="2" spans="1:6" ht="15.75" x14ac:dyDescent="0.25">
      <c r="A2" s="33">
        <v>1</v>
      </c>
      <c r="B2" s="1" t="s">
        <v>12</v>
      </c>
      <c r="C2" s="2"/>
      <c r="D2" s="2"/>
      <c r="E2" s="37" t="s">
        <v>60</v>
      </c>
      <c r="F2" s="40"/>
    </row>
    <row r="3" spans="1:6" ht="38.25" customHeight="1" x14ac:dyDescent="0.25">
      <c r="A3" s="33">
        <v>2</v>
      </c>
      <c r="B3" s="3" t="s">
        <v>13</v>
      </c>
      <c r="C3" s="5" t="s">
        <v>0</v>
      </c>
      <c r="D3" s="5">
        <v>23.639999999999997</v>
      </c>
      <c r="E3" s="37">
        <v>80</v>
      </c>
      <c r="F3" s="40"/>
    </row>
    <row r="4" spans="1:6" ht="31.5" x14ac:dyDescent="0.25">
      <c r="A4" s="33">
        <v>3</v>
      </c>
      <c r="B4" s="3" t="s">
        <v>3</v>
      </c>
      <c r="C4" s="5" t="s">
        <v>0</v>
      </c>
      <c r="D4" s="5">
        <v>23.64</v>
      </c>
      <c r="E4" s="37">
        <v>50</v>
      </c>
      <c r="F4" s="40"/>
    </row>
    <row r="5" spans="1:6" ht="15.75" x14ac:dyDescent="0.25">
      <c r="A5" s="33">
        <v>4</v>
      </c>
      <c r="B5" s="3" t="s">
        <v>4</v>
      </c>
      <c r="C5" s="5" t="s">
        <v>0</v>
      </c>
      <c r="D5" s="5">
        <v>23.639999999999997</v>
      </c>
      <c r="E5" s="37">
        <v>30</v>
      </c>
      <c r="F5" s="40"/>
    </row>
    <row r="6" spans="1:6" ht="15.75" x14ac:dyDescent="0.25">
      <c r="A6" s="33">
        <v>5</v>
      </c>
      <c r="B6" s="3" t="s">
        <v>14</v>
      </c>
      <c r="C6" s="5" t="s">
        <v>0</v>
      </c>
      <c r="D6" s="5">
        <v>13.480000000000002</v>
      </c>
      <c r="E6" s="37">
        <v>80</v>
      </c>
      <c r="F6" s="40"/>
    </row>
    <row r="7" spans="1:6" ht="15.75" x14ac:dyDescent="0.25">
      <c r="A7" s="33">
        <v>6</v>
      </c>
      <c r="B7" s="8" t="s">
        <v>5</v>
      </c>
      <c r="C7" s="5" t="s">
        <v>0</v>
      </c>
      <c r="D7" s="5">
        <v>67.400000000000006</v>
      </c>
      <c r="E7" s="37">
        <v>15</v>
      </c>
      <c r="F7" s="40"/>
    </row>
    <row r="8" spans="1:6" ht="15.75" x14ac:dyDescent="0.25">
      <c r="A8" s="33">
        <v>7</v>
      </c>
      <c r="B8" s="3" t="s">
        <v>6</v>
      </c>
      <c r="C8" s="4" t="s">
        <v>0</v>
      </c>
      <c r="D8" s="4">
        <v>67.400000000000006</v>
      </c>
      <c r="E8" s="37">
        <v>120</v>
      </c>
      <c r="F8" s="40"/>
    </row>
    <row r="9" spans="1:6" ht="31.5" x14ac:dyDescent="0.25">
      <c r="A9" s="33">
        <v>8</v>
      </c>
      <c r="B9" s="3" t="s">
        <v>7</v>
      </c>
      <c r="C9" s="5" t="s">
        <v>1</v>
      </c>
      <c r="D9" s="10">
        <v>55.9</v>
      </c>
      <c r="E9" s="37">
        <v>15</v>
      </c>
      <c r="F9" s="40"/>
    </row>
    <row r="10" spans="1:6" ht="31.5" x14ac:dyDescent="0.25">
      <c r="A10" s="33">
        <v>9</v>
      </c>
      <c r="B10" s="3" t="s">
        <v>8</v>
      </c>
      <c r="C10" s="4" t="s">
        <v>1</v>
      </c>
      <c r="D10" s="4">
        <v>55.900000000000006</v>
      </c>
      <c r="E10" s="37">
        <v>90</v>
      </c>
      <c r="F10" s="40"/>
    </row>
    <row r="11" spans="1:6" ht="15.75" x14ac:dyDescent="0.25">
      <c r="A11" s="33">
        <v>10</v>
      </c>
      <c r="B11" s="3" t="s">
        <v>15</v>
      </c>
      <c r="C11" s="5" t="s">
        <v>0</v>
      </c>
      <c r="D11" s="5">
        <v>67.400000000000006</v>
      </c>
      <c r="E11" s="37">
        <v>15</v>
      </c>
      <c r="F11" s="40"/>
    </row>
    <row r="12" spans="1:6" ht="15.75" x14ac:dyDescent="0.25">
      <c r="A12" s="33">
        <v>11</v>
      </c>
      <c r="B12" s="3" t="s">
        <v>16</v>
      </c>
      <c r="C12" s="5" t="s">
        <v>0</v>
      </c>
      <c r="D12" s="5">
        <v>67.400000000000006</v>
      </c>
      <c r="E12" s="37">
        <v>70</v>
      </c>
      <c r="F12" s="40"/>
    </row>
    <row r="13" spans="1:6" ht="15.75" x14ac:dyDescent="0.25">
      <c r="A13" s="33">
        <v>12</v>
      </c>
      <c r="B13" s="3" t="s">
        <v>10</v>
      </c>
      <c r="C13" s="5" t="s">
        <v>1</v>
      </c>
      <c r="D13" s="5">
        <v>55.900000000000006</v>
      </c>
      <c r="E13" s="37">
        <v>15</v>
      </c>
      <c r="F13" s="40"/>
    </row>
    <row r="14" spans="1:6" ht="15.75" x14ac:dyDescent="0.25">
      <c r="A14" s="33">
        <v>13</v>
      </c>
      <c r="B14" s="3" t="s">
        <v>11</v>
      </c>
      <c r="C14" s="5" t="s">
        <v>1</v>
      </c>
      <c r="D14" s="5">
        <v>55.900000000000006</v>
      </c>
      <c r="E14" s="37">
        <v>60</v>
      </c>
      <c r="F14" s="40"/>
    </row>
    <row r="15" spans="1:6" ht="15.75" x14ac:dyDescent="0.25">
      <c r="A15" s="33">
        <v>14</v>
      </c>
      <c r="B15" s="1" t="s">
        <v>17</v>
      </c>
      <c r="C15" s="2"/>
      <c r="D15" s="2"/>
      <c r="E15" s="37"/>
      <c r="F15" s="40"/>
    </row>
    <row r="16" spans="1:6" ht="15.75" x14ac:dyDescent="0.25">
      <c r="A16" s="33">
        <v>15</v>
      </c>
      <c r="B16" s="3" t="s">
        <v>48</v>
      </c>
      <c r="C16" s="11" t="s">
        <v>47</v>
      </c>
      <c r="D16" s="11">
        <v>4</v>
      </c>
      <c r="E16" s="37">
        <v>800</v>
      </c>
      <c r="F16" s="40"/>
    </row>
    <row r="17" spans="1:6" ht="15.75" x14ac:dyDescent="0.25">
      <c r="A17" s="33">
        <v>16</v>
      </c>
      <c r="B17" s="3" t="s">
        <v>49</v>
      </c>
      <c r="C17" s="11" t="s">
        <v>47</v>
      </c>
      <c r="D17" s="11">
        <v>1</v>
      </c>
      <c r="E17" s="37">
        <v>1200</v>
      </c>
      <c r="F17" s="40"/>
    </row>
    <row r="18" spans="1:6" ht="15.75" x14ac:dyDescent="0.25">
      <c r="A18" s="33">
        <v>17</v>
      </c>
      <c r="B18" s="3" t="s">
        <v>50</v>
      </c>
      <c r="C18" s="11" t="s">
        <v>2</v>
      </c>
      <c r="D18" s="11">
        <v>5</v>
      </c>
      <c r="E18" s="37">
        <v>350</v>
      </c>
      <c r="F18" s="40"/>
    </row>
    <row r="19" spans="1:6" ht="15.75" x14ac:dyDescent="0.25">
      <c r="A19" s="33">
        <v>18</v>
      </c>
      <c r="B19" s="3" t="s">
        <v>51</v>
      </c>
      <c r="C19" s="11" t="s">
        <v>2</v>
      </c>
      <c r="D19" s="11">
        <v>4</v>
      </c>
      <c r="E19" s="37">
        <v>60</v>
      </c>
      <c r="F19" s="40"/>
    </row>
    <row r="20" spans="1:6" ht="31.5" x14ac:dyDescent="0.25">
      <c r="A20" s="33">
        <v>19</v>
      </c>
      <c r="B20" s="3" t="s">
        <v>18</v>
      </c>
      <c r="C20" s="4" t="s">
        <v>1</v>
      </c>
      <c r="D20" s="4">
        <f>62.7+62.7</f>
        <v>125.4</v>
      </c>
      <c r="E20" s="37">
        <v>30</v>
      </c>
      <c r="F20" s="40"/>
    </row>
    <row r="21" spans="1:6" ht="15.75" x14ac:dyDescent="0.25">
      <c r="A21" s="33">
        <v>20</v>
      </c>
      <c r="B21" s="1" t="s">
        <v>21</v>
      </c>
      <c r="C21" s="2"/>
      <c r="D21" s="2"/>
      <c r="E21" s="37"/>
      <c r="F21" s="40"/>
    </row>
    <row r="22" spans="1:6" ht="31.5" x14ac:dyDescent="0.25">
      <c r="A22" s="33">
        <v>21</v>
      </c>
      <c r="B22" s="29" t="s">
        <v>53</v>
      </c>
      <c r="C22" s="30" t="s">
        <v>0</v>
      </c>
      <c r="D22" s="13">
        <f>216.73+116.45</f>
        <v>333.18</v>
      </c>
      <c r="E22" s="37">
        <v>50</v>
      </c>
      <c r="F22" s="40"/>
    </row>
    <row r="23" spans="1:6" ht="15.75" x14ac:dyDescent="0.25">
      <c r="A23" s="33">
        <v>22</v>
      </c>
      <c r="B23" s="29" t="s">
        <v>19</v>
      </c>
      <c r="C23" s="30" t="s">
        <v>0</v>
      </c>
      <c r="D23" s="13">
        <v>216.73</v>
      </c>
      <c r="E23" s="37">
        <v>90</v>
      </c>
      <c r="F23" s="40"/>
    </row>
    <row r="24" spans="1:6" s="14" customFormat="1" ht="15.75" x14ac:dyDescent="0.25">
      <c r="A24" s="33">
        <v>23</v>
      </c>
      <c r="B24" s="12" t="s">
        <v>22</v>
      </c>
      <c r="C24" s="11" t="s">
        <v>0</v>
      </c>
      <c r="D24" s="11">
        <f>216.73+116.45</f>
        <v>333.18</v>
      </c>
      <c r="E24" s="38">
        <v>90</v>
      </c>
      <c r="F24" s="40"/>
    </row>
    <row r="25" spans="1:6" s="14" customFormat="1" ht="15.75" x14ac:dyDescent="0.25">
      <c r="A25" s="33">
        <v>24</v>
      </c>
      <c r="B25" s="3" t="s">
        <v>20</v>
      </c>
      <c r="C25" s="11" t="s">
        <v>1</v>
      </c>
      <c r="D25" s="5">
        <v>12.549999999999999</v>
      </c>
      <c r="E25" s="38">
        <v>70</v>
      </c>
      <c r="F25" s="40"/>
    </row>
    <row r="26" spans="1:6" ht="15.75" x14ac:dyDescent="0.25">
      <c r="A26" s="33">
        <v>25</v>
      </c>
      <c r="B26" s="15" t="s">
        <v>23</v>
      </c>
      <c r="C26" s="16" t="s">
        <v>1</v>
      </c>
      <c r="D26" s="17">
        <f>7.6+3.3+18+36.6+65.7</f>
        <v>131.19999999999999</v>
      </c>
      <c r="E26" s="37">
        <v>40</v>
      </c>
      <c r="F26" s="40"/>
    </row>
    <row r="27" spans="1:6" ht="31.5" x14ac:dyDescent="0.25">
      <c r="A27" s="33">
        <v>26</v>
      </c>
      <c r="B27" s="3" t="s">
        <v>25</v>
      </c>
      <c r="C27" s="4" t="s">
        <v>0</v>
      </c>
      <c r="D27" s="9">
        <f>42.57+19.45</f>
        <v>62.019999999999996</v>
      </c>
      <c r="E27" s="37">
        <v>50</v>
      </c>
      <c r="F27" s="40"/>
    </row>
    <row r="28" spans="1:6" ht="15.75" x14ac:dyDescent="0.25">
      <c r="A28" s="33">
        <v>27</v>
      </c>
      <c r="B28" s="3" t="s">
        <v>24</v>
      </c>
      <c r="C28" s="5" t="s">
        <v>1</v>
      </c>
      <c r="D28" s="9">
        <f>61.5+36.51</f>
        <v>98.009999999999991</v>
      </c>
      <c r="E28" s="37">
        <v>30</v>
      </c>
      <c r="F28" s="40"/>
    </row>
    <row r="29" spans="1:6" ht="15.75" x14ac:dyDescent="0.25">
      <c r="A29" s="33">
        <v>28</v>
      </c>
      <c r="B29" s="3" t="s">
        <v>26</v>
      </c>
      <c r="C29" s="4" t="s">
        <v>0</v>
      </c>
      <c r="D29" s="9">
        <f>27.72+12.71</f>
        <v>40.43</v>
      </c>
      <c r="E29" s="37">
        <v>550</v>
      </c>
      <c r="F29" s="40"/>
    </row>
    <row r="30" spans="1:6" ht="15.75" x14ac:dyDescent="0.25">
      <c r="A30" s="33">
        <v>29</v>
      </c>
      <c r="B30" s="1" t="s">
        <v>28</v>
      </c>
      <c r="C30" s="2"/>
      <c r="D30" s="2"/>
      <c r="E30" s="37"/>
      <c r="F30" s="40"/>
    </row>
    <row r="31" spans="1:6" ht="31.5" x14ac:dyDescent="0.25">
      <c r="A31" s="33">
        <v>30</v>
      </c>
      <c r="B31" s="27" t="s">
        <v>39</v>
      </c>
      <c r="C31" s="5" t="s">
        <v>1</v>
      </c>
      <c r="D31" s="5">
        <v>56.699999999999996</v>
      </c>
      <c r="E31" s="37">
        <v>80</v>
      </c>
      <c r="F31" s="40"/>
    </row>
    <row r="32" spans="1:6" ht="31.5" x14ac:dyDescent="0.25">
      <c r="A32" s="33">
        <v>31</v>
      </c>
      <c r="B32" s="24" t="s">
        <v>41</v>
      </c>
      <c r="C32" s="5" t="s">
        <v>1</v>
      </c>
      <c r="D32" s="5">
        <v>56.699999999999996</v>
      </c>
      <c r="E32" s="37">
        <v>80</v>
      </c>
      <c r="F32" s="40"/>
    </row>
    <row r="33" spans="1:6" ht="31.5" x14ac:dyDescent="0.25">
      <c r="A33" s="33">
        <v>32</v>
      </c>
      <c r="B33" s="21" t="s">
        <v>27</v>
      </c>
      <c r="C33" s="4" t="s">
        <v>0</v>
      </c>
      <c r="D33" s="9">
        <f>88.48+50.95</f>
        <v>139.43</v>
      </c>
      <c r="E33" s="37">
        <v>80</v>
      </c>
      <c r="F33" s="40"/>
    </row>
    <row r="34" spans="1:6" ht="31.5" x14ac:dyDescent="0.25">
      <c r="A34" s="33">
        <v>33</v>
      </c>
      <c r="B34" s="3" t="s">
        <v>46</v>
      </c>
      <c r="C34" s="11" t="s">
        <v>2</v>
      </c>
      <c r="D34" s="11">
        <v>4</v>
      </c>
      <c r="E34" s="37">
        <v>50</v>
      </c>
      <c r="F34" s="40"/>
    </row>
    <row r="35" spans="1:6" ht="47.25" x14ac:dyDescent="0.25">
      <c r="A35" s="33">
        <v>34</v>
      </c>
      <c r="B35" s="18" t="s">
        <v>29</v>
      </c>
      <c r="C35" s="4" t="s">
        <v>0</v>
      </c>
      <c r="D35" s="9">
        <f>72.4+41.39</f>
        <v>113.79</v>
      </c>
      <c r="E35" s="37">
        <v>140</v>
      </c>
      <c r="F35" s="40"/>
    </row>
    <row r="36" spans="1:6" ht="31.5" x14ac:dyDescent="0.25">
      <c r="A36" s="33">
        <v>35</v>
      </c>
      <c r="B36" s="18" t="s">
        <v>30</v>
      </c>
      <c r="C36" s="19" t="s">
        <v>1</v>
      </c>
      <c r="D36" s="20">
        <v>7.2</v>
      </c>
      <c r="E36" s="37">
        <v>70</v>
      </c>
      <c r="F36" s="40"/>
    </row>
    <row r="37" spans="1:6" ht="31.5" x14ac:dyDescent="0.25">
      <c r="A37" s="33">
        <v>36</v>
      </c>
      <c r="B37" s="21" t="s">
        <v>54</v>
      </c>
      <c r="C37" s="17" t="s">
        <v>0</v>
      </c>
      <c r="D37" s="9">
        <v>18.36</v>
      </c>
      <c r="E37" s="37">
        <v>100</v>
      </c>
      <c r="F37" s="40"/>
    </row>
    <row r="38" spans="1:6" ht="31.5" x14ac:dyDescent="0.25">
      <c r="A38" s="33">
        <v>37</v>
      </c>
      <c r="B38" s="24" t="s">
        <v>55</v>
      </c>
      <c r="C38" s="17" t="s">
        <v>0</v>
      </c>
      <c r="D38" s="5">
        <v>15.299999999999999</v>
      </c>
      <c r="E38" s="37">
        <v>120</v>
      </c>
      <c r="F38" s="40"/>
    </row>
    <row r="39" spans="1:6" ht="31.5" x14ac:dyDescent="0.25">
      <c r="A39" s="33">
        <v>38</v>
      </c>
      <c r="B39" s="21" t="s">
        <v>31</v>
      </c>
      <c r="C39" s="6" t="s">
        <v>1</v>
      </c>
      <c r="D39" s="9">
        <v>339.15200000000004</v>
      </c>
      <c r="E39" s="37">
        <v>70</v>
      </c>
      <c r="F39" s="40"/>
    </row>
    <row r="40" spans="1:6" ht="36.75" customHeight="1" x14ac:dyDescent="0.25">
      <c r="A40" s="33">
        <v>39</v>
      </c>
      <c r="B40" s="23" t="s">
        <v>32</v>
      </c>
      <c r="C40" s="4" t="s">
        <v>0</v>
      </c>
      <c r="D40" s="22">
        <f>72.4+41.39</f>
        <v>113.79</v>
      </c>
      <c r="E40" s="37">
        <v>50</v>
      </c>
      <c r="F40" s="40"/>
    </row>
    <row r="41" spans="1:6" ht="15.75" x14ac:dyDescent="0.25">
      <c r="A41" s="33">
        <v>40</v>
      </c>
      <c r="B41" s="21" t="s">
        <v>33</v>
      </c>
      <c r="C41" s="19" t="s">
        <v>1</v>
      </c>
      <c r="D41" s="6">
        <v>36</v>
      </c>
      <c r="E41" s="37">
        <v>30</v>
      </c>
      <c r="F41" s="40"/>
    </row>
    <row r="42" spans="1:6" ht="15.75" x14ac:dyDescent="0.25">
      <c r="A42" s="33">
        <v>41</v>
      </c>
      <c r="B42" s="24" t="s">
        <v>6</v>
      </c>
      <c r="C42" s="4" t="s">
        <v>0</v>
      </c>
      <c r="D42" s="5">
        <f>223.7+67.4+120.5</f>
        <v>411.6</v>
      </c>
      <c r="E42" s="37">
        <v>120</v>
      </c>
      <c r="F42" s="40"/>
    </row>
    <row r="43" spans="1:6" ht="31.5" x14ac:dyDescent="0.25">
      <c r="A43" s="33">
        <v>42</v>
      </c>
      <c r="B43" s="25" t="s">
        <v>9</v>
      </c>
      <c r="C43" s="4" t="s">
        <v>0</v>
      </c>
      <c r="D43" s="7">
        <f>346.7+67.4+120.5</f>
        <v>534.6</v>
      </c>
      <c r="E43" s="37">
        <v>70</v>
      </c>
      <c r="F43" s="40"/>
    </row>
    <row r="44" spans="1:6" ht="15.75" x14ac:dyDescent="0.25">
      <c r="A44" s="33">
        <v>43</v>
      </c>
      <c r="B44" s="24" t="s">
        <v>11</v>
      </c>
      <c r="C44" s="5" t="s">
        <v>1</v>
      </c>
      <c r="D44" s="5">
        <f>30+55.9+31.6</f>
        <v>117.5</v>
      </c>
      <c r="E44" s="37">
        <v>50</v>
      </c>
      <c r="F44" s="40"/>
    </row>
    <row r="45" spans="1:6" ht="32.25" customHeight="1" x14ac:dyDescent="0.25">
      <c r="A45" s="33">
        <v>44</v>
      </c>
      <c r="B45" s="24" t="s">
        <v>42</v>
      </c>
      <c r="C45" s="5" t="s">
        <v>1</v>
      </c>
      <c r="D45" s="5">
        <v>105.39999999999999</v>
      </c>
      <c r="E45" s="37">
        <v>70</v>
      </c>
      <c r="F45" s="40"/>
    </row>
    <row r="46" spans="1:6" ht="15.75" x14ac:dyDescent="0.25">
      <c r="A46" s="33">
        <v>45</v>
      </c>
      <c r="B46" s="3" t="s">
        <v>34</v>
      </c>
      <c r="C46" s="4" t="s">
        <v>0</v>
      </c>
      <c r="D46" s="26">
        <v>126.29999999999997</v>
      </c>
      <c r="E46" s="37">
        <v>500</v>
      </c>
      <c r="F46" s="40"/>
    </row>
    <row r="47" spans="1:6" ht="15.75" x14ac:dyDescent="0.25">
      <c r="A47" s="33">
        <v>46</v>
      </c>
      <c r="B47" s="24" t="s">
        <v>35</v>
      </c>
      <c r="C47" s="5" t="s">
        <v>2</v>
      </c>
      <c r="D47" s="5">
        <v>35</v>
      </c>
      <c r="E47" s="37">
        <v>50</v>
      </c>
      <c r="F47" s="40"/>
    </row>
    <row r="48" spans="1:6" ht="15.75" x14ac:dyDescent="0.25">
      <c r="A48" s="33">
        <v>47</v>
      </c>
      <c r="B48" s="24" t="s">
        <v>36</v>
      </c>
      <c r="C48" s="19" t="s">
        <v>1</v>
      </c>
      <c r="D48" s="31">
        <v>16</v>
      </c>
      <c r="E48" s="37">
        <v>70</v>
      </c>
      <c r="F48" s="40"/>
    </row>
    <row r="49" spans="1:6" ht="31.5" x14ac:dyDescent="0.25">
      <c r="A49" s="33">
        <v>48</v>
      </c>
      <c r="B49" s="24" t="s">
        <v>37</v>
      </c>
      <c r="C49" s="19" t="s">
        <v>1</v>
      </c>
      <c r="D49" s="5">
        <v>56.699999999999996</v>
      </c>
      <c r="E49" s="37">
        <v>50</v>
      </c>
      <c r="F49" s="40"/>
    </row>
    <row r="50" spans="1:6" ht="31.5" x14ac:dyDescent="0.25">
      <c r="A50" s="33">
        <v>49</v>
      </c>
      <c r="B50" s="24" t="s">
        <v>38</v>
      </c>
      <c r="C50" s="4" t="s">
        <v>0</v>
      </c>
      <c r="D50" s="5">
        <v>27.6</v>
      </c>
      <c r="E50" s="37">
        <v>120</v>
      </c>
      <c r="F50" s="40"/>
    </row>
    <row r="51" spans="1:6" ht="47.25" x14ac:dyDescent="0.25">
      <c r="A51" s="33">
        <v>50</v>
      </c>
      <c r="B51" s="28" t="s">
        <v>40</v>
      </c>
      <c r="C51" s="4" t="s">
        <v>2</v>
      </c>
      <c r="D51" s="32">
        <v>19</v>
      </c>
      <c r="E51" s="37">
        <v>800</v>
      </c>
      <c r="F51" s="40"/>
    </row>
    <row r="52" spans="1:6" ht="47.25" x14ac:dyDescent="0.25">
      <c r="A52" s="33">
        <v>51</v>
      </c>
      <c r="B52" s="3" t="s">
        <v>52</v>
      </c>
      <c r="C52" s="5" t="s">
        <v>0</v>
      </c>
      <c r="D52" s="5">
        <v>23.639999999999997</v>
      </c>
      <c r="E52" s="37">
        <v>80</v>
      </c>
      <c r="F52" s="40"/>
    </row>
    <row r="53" spans="1:6" ht="31.5" x14ac:dyDescent="0.25">
      <c r="A53" s="33">
        <v>52</v>
      </c>
      <c r="B53" s="3" t="s">
        <v>3</v>
      </c>
      <c r="C53" s="5" t="s">
        <v>0</v>
      </c>
      <c r="D53" s="5">
        <v>23.64</v>
      </c>
      <c r="E53" s="37">
        <v>60</v>
      </c>
      <c r="F53" s="40"/>
    </row>
    <row r="54" spans="1:6" ht="15.75" x14ac:dyDescent="0.25">
      <c r="A54" s="33">
        <v>53</v>
      </c>
      <c r="B54" s="3" t="s">
        <v>4</v>
      </c>
      <c r="C54" s="5" t="s">
        <v>0</v>
      </c>
      <c r="D54" s="5">
        <v>23.639999999999997</v>
      </c>
      <c r="E54" s="37">
        <v>30</v>
      </c>
      <c r="F54" s="40"/>
    </row>
    <row r="55" spans="1:6" ht="15.75" x14ac:dyDescent="0.25">
      <c r="A55" s="33">
        <v>54</v>
      </c>
      <c r="B55" s="1" t="s">
        <v>44</v>
      </c>
      <c r="C55" s="2"/>
      <c r="D55" s="2"/>
      <c r="E55" s="37"/>
      <c r="F55" s="40"/>
    </row>
    <row r="56" spans="1:6" ht="15.75" x14ac:dyDescent="0.25">
      <c r="A56" s="33">
        <v>55</v>
      </c>
      <c r="B56" s="24" t="s">
        <v>43</v>
      </c>
      <c r="C56" s="5" t="s">
        <v>0</v>
      </c>
      <c r="D56" s="5">
        <v>183.17</v>
      </c>
      <c r="E56" s="37">
        <v>90</v>
      </c>
      <c r="F56" s="40"/>
    </row>
    <row r="57" spans="1:6" ht="15.75" x14ac:dyDescent="0.25">
      <c r="A57" s="33">
        <v>56</v>
      </c>
      <c r="B57" s="24" t="s">
        <v>45</v>
      </c>
      <c r="C57" s="5" t="s">
        <v>0</v>
      </c>
      <c r="D57" s="5">
        <v>18</v>
      </c>
      <c r="E57" s="37">
        <v>110</v>
      </c>
      <c r="F57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Логош Володимир</cp:lastModifiedBy>
  <dcterms:created xsi:type="dcterms:W3CDTF">2022-11-30T15:32:05Z</dcterms:created>
  <dcterms:modified xsi:type="dcterms:W3CDTF">2022-12-01T11:02:22Z</dcterms:modified>
</cp:coreProperties>
</file>