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Users\ZDUDENKO\ВСЕ РАБОТНИКИ\ремонт харьков григоренко 2\"/>
    </mc:Choice>
  </mc:AlternateContent>
  <bookViews>
    <workbookView xWindow="0" yWindow="0" windowWidth="20496" windowHeight="7248"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Лист1!$A$7:$I$34</definedName>
    <definedName name="Виконується">#REF!</definedName>
  </definedNames>
  <calcPr calcId="162913" refMode="R1C1"/>
</workbook>
</file>

<file path=xl/calcChain.xml><?xml version="1.0" encoding="utf-8"?>
<calcChain xmlns="http://schemas.openxmlformats.org/spreadsheetml/2006/main">
  <c r="F29" i="51" l="1"/>
  <c r="F12" i="51"/>
  <c r="F14" i="51"/>
  <c r="F16" i="51"/>
  <c r="F17" i="51"/>
  <c r="F18" i="51"/>
  <c r="F22" i="51"/>
  <c r="F26" i="51" s="1"/>
  <c r="F28" i="51"/>
  <c r="F30" i="51" s="1"/>
  <c r="F9" i="51"/>
  <c r="F20" i="51" l="1"/>
  <c r="F32" i="51" s="1"/>
  <c r="F34" i="51" s="1"/>
  <c r="K15" i="51"/>
  <c r="K11" i="51" l="1"/>
  <c r="K24" i="51"/>
  <c r="K23" i="51"/>
  <c r="K17" i="51"/>
  <c r="K13" i="51"/>
  <c r="K14" i="51" l="1"/>
  <c r="K12" i="51" l="1"/>
  <c r="I9" i="51" l="1"/>
  <c r="K22" i="51" l="1"/>
  <c r="K28" i="51"/>
  <c r="K29" i="51"/>
  <c r="K30" i="51" l="1"/>
  <c r="K26" i="51"/>
  <c r="K10" i="51" l="1"/>
  <c r="K9" i="51"/>
  <c r="K20" i="51" l="1"/>
  <c r="K31" i="51" s="1"/>
  <c r="K32" i="51" l="1"/>
  <c r="K33" i="51" s="1"/>
  <c r="K34" i="51" l="1"/>
  <c r="K35" i="51" s="1"/>
  <c r="K36" i="51" s="1"/>
</calcChain>
</file>

<file path=xl/sharedStrings.xml><?xml version="1.0" encoding="utf-8"?>
<sst xmlns="http://schemas.openxmlformats.org/spreadsheetml/2006/main" count="148" uniqueCount="133">
  <si>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</si>
  <si>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</si>
  <si>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</si>
  <si>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</si>
  <si>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</si>
  <si>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</si>
  <si>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</si>
  <si>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</si>
  <si>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</si>
  <si>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</si>
  <si>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</si>
  <si>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</si>
  <si>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</si>
  <si>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</si>
  <si>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</si>
  <si>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</si>
  <si>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</si>
  <si>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</si>
  <si>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</si>
  <si>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</si>
  <si>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</si>
  <si>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</si>
  <si>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</si>
  <si>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</si>
  <si>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</si>
  <si>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</si>
  <si>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</si>
  <si>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</si>
  <si>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</si>
  <si>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</si>
  <si>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</si>
  <si>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</si>
  <si>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</si>
  <si>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</si>
  <si>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</si>
  <si>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</si>
  <si>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</si>
  <si>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</si>
  <si>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</si>
  <si>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</si>
  <si>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</si>
  <si>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</si>
  <si>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</si>
  <si>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</si>
  <si>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</si>
  <si>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</si>
  <si>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</si>
  <si>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</si>
  <si>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</si>
  <si>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</si>
  <si>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</si>
  <si>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</si>
  <si>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</si>
  <si>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</si>
  <si>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</si>
  <si>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</si>
  <si>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</si>
  <si>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</si>
  <si>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</si>
  <si>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</si>
  <si>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</si>
  <si>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</si>
  <si>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</si>
  <si>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</si>
  <si>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</si>
  <si>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</si>
  <si>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</si>
  <si>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</si>
  <si>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</si>
  <si>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</si>
  <si>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</si>
  <si>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</si>
  <si>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</si>
  <si>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</si>
  <si>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</si>
  <si>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</si>
  <si>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</si>
  <si>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</si>
  <si>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</si>
  <si>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</si>
  <si>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</si>
  <si>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</si>
  <si>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л</t>
  </si>
  <si>
    <t>Електромонтажні роботи</t>
  </si>
  <si>
    <t>Інші роботи</t>
  </si>
  <si>
    <t>м.кв.</t>
  </si>
  <si>
    <t>м.п.</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</si>
  <si>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</si>
  <si>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</si>
  <si>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</si>
  <si>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</si>
  <si>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 xml:space="preserve"> СТ 17/10 Глибокопроникаюча грунтовка супер</t>
  </si>
  <si>
    <t>Мішок щільність 62 г/м2 BauGut 1050x550 мм поліпропілен</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</si>
  <si>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</si>
  <si>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</si>
  <si>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</si>
  <si>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</si>
  <si>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</si>
  <si>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</si>
  <si>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</si>
  <si>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</si>
  <si>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</si>
  <si>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</si>
  <si>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</si>
  <si>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ВСЬОГО ВАРТІСТЬ МАТЕРІАЛІВ Інших РОБІТ, грн. (без ПДВ):</t>
  </si>
  <si>
    <t>ВСЬОГО ПО Кошторису  без ПДВ, ГРН.:</t>
  </si>
  <si>
    <t>м2</t>
  </si>
  <si>
    <t>люд/год</t>
  </si>
  <si>
    <t xml:space="preserve"> ПДВ, ГРН.:</t>
  </si>
  <si>
    <t>ВСЬОГО ПО Кошторису  з ПДВ, ГРН.:</t>
  </si>
  <si>
    <t>відновлення фарбового покриття стін</t>
  </si>
  <si>
    <t>грунтування та шпаклювання стін</t>
  </si>
  <si>
    <t>складання розбирання меблів (Захист фасадного скла/панелей/обладнання плівкою)</t>
  </si>
  <si>
    <t>Плівка захисна Tempo 7 мкн 4 x 5 м х 4000 мм</t>
  </si>
  <si>
    <t>Прибирання сміття</t>
  </si>
  <si>
    <t>кг</t>
  </si>
  <si>
    <t>Шпаклівка Sniezka ACRYL-PUTZ FS20 8 кг</t>
  </si>
  <si>
    <t>Ремонт покриття облицювальної плитки вхідної групи(ганок)</t>
  </si>
  <si>
    <t>Плитка Golden Tile Area Cement серый 322830 40x40</t>
  </si>
  <si>
    <t>Сетка абразивная Werk з.120 105х275 мм 10 шт WE107138</t>
  </si>
  <si>
    <t xml:space="preserve"> Прочищення дворової каналізації, дренажу</t>
  </si>
  <si>
    <t xml:space="preserve">Монтаж короба, лотка                                                                                                                              </t>
  </si>
  <si>
    <t>Канал кабельний Expert 16x16 мм, 2м</t>
  </si>
  <si>
    <t>Клей-герметик Geocel 2300 силіконовий (8914306)</t>
  </si>
  <si>
    <t>Заглушка для короба АСКО-Укрем 16х16 мм A0070040050</t>
  </si>
  <si>
    <t xml:space="preserve">Монтажна двостороння стрічка PROзапас 12 мм х 2 м прозора тонка PZ1050-12-2,0 </t>
  </si>
  <si>
    <t xml:space="preserve"> Фарба латексна водоемульсійна Triora TR-33 matt мат білий 3 л </t>
  </si>
  <si>
    <t>Колірування Ral9010</t>
  </si>
  <si>
    <t>Монтаж дверної ручки</t>
  </si>
  <si>
    <t>Фуга Mapei Ultracolor Plus 119 2 кг сірий Лондон</t>
  </si>
  <si>
    <t xml:space="preserve">Герметизування стику між відмосткою та стіною </t>
  </si>
  <si>
    <t>дефектний акт</t>
  </si>
  <si>
    <t>Найменування будови та її адреса : Ремонтні роботи  м. Харків, пр-т П. Григоренко,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</si>
</sst>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1">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indexed="8"/>
      <name val="Calibri"/>
      <family val="2"/>
      <charset val="204"/>
    </font>
    <font>
      <b/>
      <sz val="11"/>
      <name val="Times New Roman"/>
      <family val="1"/>
      <charset val="204"/>
    </font>
    <font>
      <sz val="10"/>
      <name val="Calibri"/>
      <family val="2"/>
      <charset val="204"/>
      <scheme val="minor"/>
    </font>
    <font>
      <b/>
      <sz val="11"/>
      <name val="Arial"/>
      <family val="2"/>
      <charset val="204"/>
    </font>
    <font>
      <sz val="10"/>
      <name val="Arial Cyr"/>
      <family val="2"/>
      <charset val="204"/>
    </font>
    <font>
      <sz val="10"/>
      <name val="Arial"/>
      <family val="2"/>
    </font>
    <font>
      <b/>
      <sz val="12"/>
      <name val="Calibri"/>
      <family val="2"/>
      <charset val="204"/>
      <scheme val="minor"/>
    </font>
    <font>
      <sz val="12"/>
      <name val="Calibri"/>
      <family val="2"/>
      <charset val="204"/>
      <scheme val="minor"/>
    </font>
    <font>
      <b/>
      <sz val="12"/>
      <color theme="1"/>
      <name val="Calibri"/>
      <family val="2"/>
      <charset val="204"/>
      <scheme val="minor"/>
    </font>
    <font>
      <sz val="12"/>
      <color theme="1"/>
      <name val="Calibri"/>
      <family val="2"/>
      <charset val="204"/>
      <scheme val="minor"/>
    </font>
    <font>
      <sz val="10"/>
      <color theme="1"/>
      <name val="Times New Roman"/>
      <family val="1"/>
      <charset val="204"/>
    </font>
    <font>
      <sz val="10"/>
      <name val="Times New Roman"/>
      <family val="1"/>
      <charset val="204"/>
    </font>
    <font>
      <b/>
      <sz val="10"/>
      <color theme="1"/>
      <name val="Times New Roman"/>
      <family val="1"/>
      <charset val="204"/>
    </font>
    <font>
      <b/>
      <sz val="10"/>
      <name val="Times New Roman"/>
      <family val="1"/>
      <charset val="204"/>
    </font>
    <font>
      <sz val="10"/>
      <color theme="1"/>
      <name val="Calibri"/>
      <family val="2"/>
      <scheme val="minor"/>
    </font>
    <font>
      <sz val="10"/>
      <color theme="1"/>
      <name val="Calibri"/>
      <family val="2"/>
      <charset val="204"/>
      <scheme val="minor"/>
    </font>
    <font>
      <b/>
      <u/>
      <sz val="12"/>
      <color rgb="FFFF0000"/>
      <name val="Calibri"/>
      <family val="2"/>
      <charset val="204"/>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s>
  <cellStyleXfs count="75">
    <xf numFmtId="0" fontId="0" fillId="0" borderId="0"/>
    <xf numFmtId="0" fontId="19" fillId="0" borderId="0"/>
    <xf numFmtId="0" fontId="17" fillId="0" borderId="0">
      <alignment horizontal="center" vertical="center"/>
    </xf>
    <xf numFmtId="164" fontId="2" fillId="0" borderId="0" applyFont="0" applyFill="0" applyBorder="0" applyAlignment="0" applyProtection="0"/>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4" fillId="0" borderId="0">
      <protection locked="0"/>
    </xf>
    <xf numFmtId="0" fontId="44" fillId="0" borderId="0"/>
    <xf numFmtId="0" fontId="48"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187">
    <xf numFmtId="0" fontId="0" fillId="0" borderId="0" xfId="0"/>
    <xf numFmtId="0" fontId="4" fillId="0" borderId="0" xfId="4" applyFont="1" applyFill="1" applyBorder="1"/>
    <xf numFmtId="0" fontId="5" fillId="0" borderId="0" xfId="49"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10" applyFont="1"/>
    <xf numFmtId="0" fontId="11" fillId="0" borderId="0" xfId="10" applyFont="1"/>
    <xf numFmtId="0" fontId="5" fillId="0" borderId="0" xfId="49" applyFont="1" applyFill="1" applyAlignment="1">
      <alignment horizontal="center" vertical="top" wrapText="1"/>
    </xf>
    <xf numFmtId="0" fontId="11" fillId="0" borderId="0" xfId="10" applyFont="1" applyAlignment="1">
      <alignment horizontal="center" vertical="top" wrapText="1"/>
    </xf>
    <xf numFmtId="0" fontId="11" fillId="0" borderId="0" xfId="10" applyFont="1" applyAlignment="1">
      <alignment wrapText="1"/>
    </xf>
    <xf numFmtId="0" fontId="9" fillId="0" borderId="1" xfId="10" applyFont="1" applyBorder="1"/>
    <xf numFmtId="0" fontId="6" fillId="0" borderId="1" xfId="10" applyFont="1" applyBorder="1" applyAlignment="1">
      <alignment horizontal="center" vertical="center"/>
    </xf>
    <xf numFmtId="0" fontId="11" fillId="0" borderId="13" xfId="10" applyFont="1" applyBorder="1"/>
    <xf numFmtId="0" fontId="11" fillId="0" borderId="0" xfId="10" applyFont="1" applyBorder="1"/>
    <xf numFmtId="0" fontId="11" fillId="0" borderId="0" xfId="10" applyFont="1" applyBorder="1" applyAlignment="1">
      <alignment horizontal="left" wrapText="1"/>
    </xf>
    <xf numFmtId="0" fontId="11" fillId="0" borderId="0" xfId="10" applyFont="1" applyBorder="1" applyAlignment="1">
      <alignment horizontal="left"/>
    </xf>
    <xf numFmtId="0" fontId="9" fillId="0" borderId="0" xfId="10" applyFont="1" applyBorder="1"/>
    <xf numFmtId="0" fontId="43" fillId="0" borderId="0" xfId="0" applyFont="1"/>
    <xf numFmtId="0" fontId="43" fillId="0" borderId="0" xfId="0" applyFont="1" applyAlignment="1">
      <alignment horizontal="center" vertical="center"/>
    </xf>
    <xf numFmtId="0" fontId="45" fillId="3" borderId="1" xfId="49" applyFont="1" applyFill="1" applyBorder="1" applyAlignment="1">
      <alignment horizontal="center" wrapText="1"/>
    </xf>
    <xf numFmtId="0" fontId="45" fillId="3" borderId="1" xfId="49" applyFont="1" applyFill="1" applyBorder="1" applyAlignment="1">
      <alignment horizontal="left"/>
    </xf>
    <xf numFmtId="0" fontId="45" fillId="3" borderId="1" xfId="49" applyFont="1" applyFill="1" applyBorder="1" applyAlignment="1">
      <alignment horizontal="left" wrapText="1"/>
    </xf>
    <xf numFmtId="4" fontId="45" fillId="3" borderId="1" xfId="49" applyNumberFormat="1" applyFont="1" applyFill="1" applyBorder="1" applyAlignment="1">
      <alignment horizontal="left" wrapText="1"/>
    </xf>
    <xf numFmtId="0" fontId="43" fillId="0" borderId="0" xfId="0" applyFont="1" applyFill="1"/>
    <xf numFmtId="0" fontId="46" fillId="0" borderId="0" xfId="0" applyFont="1" applyFill="1" applyAlignment="1">
      <alignment horizontal="left" vertical="center"/>
    </xf>
    <xf numFmtId="166" fontId="49" fillId="0" borderId="0" xfId="49" applyNumberFormat="1" applyFont="1" applyAlignment="1">
      <alignment horizontal="center" vertical="center"/>
    </xf>
    <xf numFmtId="4" fontId="43" fillId="0" borderId="0" xfId="0" applyNumberFormat="1" applyFont="1"/>
    <xf numFmtId="1" fontId="50" fillId="0" borderId="0" xfId="49" applyNumberFormat="1" applyFont="1" applyFill="1" applyBorder="1" applyAlignment="1">
      <alignment horizontal="center" vertical="center"/>
    </xf>
    <xf numFmtId="0" fontId="51" fillId="0" borderId="0" xfId="49" applyFont="1" applyAlignment="1">
      <alignment horizontal="left" vertical="top"/>
    </xf>
    <xf numFmtId="0" fontId="52" fillId="0" borderId="0" xfId="0" applyFont="1" applyAlignment="1">
      <alignment horizontal="center" vertical="top" wrapText="1"/>
    </xf>
    <xf numFmtId="0" fontId="52" fillId="0" borderId="0" xfId="0" applyFont="1" applyAlignment="1">
      <alignment horizontal="left" vertical="top" wrapText="1"/>
    </xf>
    <xf numFmtId="4" fontId="50" fillId="0" borderId="0" xfId="49" applyNumberFormat="1" applyFont="1" applyFill="1" applyAlignment="1">
      <alignment horizontal="left" vertical="top"/>
    </xf>
    <xf numFmtId="0" fontId="50" fillId="0" borderId="0" xfId="49" applyFont="1" applyFill="1" applyAlignment="1">
      <alignment horizontal="center" vertical="center" wrapText="1"/>
    </xf>
    <xf numFmtId="0" fontId="50" fillId="0" borderId="0" xfId="49" applyFont="1" applyFill="1" applyBorder="1" applyAlignment="1">
      <alignment horizontal="left" vertical="top" wrapText="1"/>
    </xf>
    <xf numFmtId="0" fontId="50" fillId="0" borderId="0" xfId="49" applyFont="1" applyFill="1" applyAlignment="1">
      <alignment horizontal="left" vertical="top"/>
    </xf>
    <xf numFmtId="0" fontId="51" fillId="0" borderId="0" xfId="49" applyFont="1" applyFill="1" applyAlignment="1">
      <alignment horizontal="left" vertical="top"/>
    </xf>
    <xf numFmtId="4" fontId="51" fillId="0" borderId="0" xfId="49" applyNumberFormat="1" applyFont="1" applyFill="1" applyAlignment="1">
      <alignment horizontal="left" vertical="top"/>
    </xf>
    <xf numFmtId="0" fontId="51" fillId="0" borderId="0" xfId="49" applyFont="1" applyFill="1" applyAlignment="1">
      <alignment horizontal="left" vertical="top" wrapText="1"/>
    </xf>
    <xf numFmtId="0" fontId="53" fillId="0" borderId="0" xfId="0" applyFont="1" applyAlignment="1">
      <alignment horizontal="center" vertical="center"/>
    </xf>
    <xf numFmtId="0" fontId="53" fillId="0" borderId="0" xfId="0" applyFont="1" applyAlignment="1">
      <alignment wrapText="1"/>
    </xf>
    <xf numFmtId="166" fontId="53" fillId="0" borderId="0" xfId="0" applyNumberFormat="1" applyFont="1" applyAlignment="1">
      <alignment horizontal="center" vertical="center"/>
    </xf>
    <xf numFmtId="0" fontId="53" fillId="0" borderId="0" xfId="0" applyFont="1"/>
    <xf numFmtId="0" fontId="43" fillId="0" borderId="0" xfId="0" applyFont="1" applyFill="1"/>
    <xf numFmtId="0" fontId="43" fillId="2" borderId="0" xfId="60" applyFont="1" applyFill="1" applyAlignment="1">
      <alignment horizontal="left" vertical="top"/>
    </xf>
    <xf numFmtId="0" fontId="16" fillId="0" borderId="0" xfId="6" applyFill="1"/>
    <xf numFmtId="0" fontId="49" fillId="0" borderId="0" xfId="49" applyFont="1" applyAlignment="1">
      <alignment horizontal="left" vertical="top"/>
    </xf>
    <xf numFmtId="0" fontId="47" fillId="4" borderId="0" xfId="0" applyFont="1" applyFill="1" applyAlignment="1">
      <alignment horizontal="left" vertical="top" wrapText="1"/>
    </xf>
    <xf numFmtId="166" fontId="51" fillId="0" borderId="0" xfId="49" applyNumberFormat="1" applyFont="1" applyAlignment="1">
      <alignment horizontal="left" vertical="top"/>
    </xf>
    <xf numFmtId="0" fontId="43" fillId="0" borderId="0" xfId="0" applyFont="1" applyAlignment="1">
      <alignment wrapText="1"/>
    </xf>
    <xf numFmtId="166" fontId="43" fillId="0" borderId="0" xfId="0" applyNumberFormat="1" applyFont="1"/>
    <xf numFmtId="1" fontId="54" fillId="0" borderId="1" xfId="49" applyNumberFormat="1" applyFont="1" applyFill="1" applyBorder="1" applyAlignment="1">
      <alignment horizontal="center" vertical="center"/>
    </xf>
    <xf numFmtId="0" fontId="54" fillId="0" borderId="1" xfId="0" applyFont="1" applyFill="1" applyBorder="1" applyAlignment="1">
      <alignment horizontal="left" vertical="center" wrapText="1"/>
    </xf>
    <xf numFmtId="0" fontId="54" fillId="0" borderId="1" xfId="0" applyFont="1" applyFill="1" applyBorder="1" applyAlignment="1">
      <alignment horizontal="center" vertical="center"/>
    </xf>
    <xf numFmtId="166" fontId="54" fillId="4" borderId="1" xfId="0" applyNumberFormat="1" applyFont="1" applyFill="1" applyBorder="1" applyAlignment="1">
      <alignment horizontal="center" vertical="center"/>
    </xf>
    <xf numFmtId="166" fontId="54" fillId="0" borderId="1" xfId="0" applyNumberFormat="1" applyFont="1" applyFill="1" applyBorder="1" applyAlignment="1">
      <alignment horizontal="left" vertical="center"/>
    </xf>
    <xf numFmtId="166" fontId="54" fillId="0" borderId="1" xfId="0" applyNumberFormat="1" applyFont="1" applyFill="1" applyBorder="1" applyAlignment="1">
      <alignment horizontal="center" vertical="center"/>
    </xf>
    <xf numFmtId="166" fontId="55" fillId="4" borderId="1" xfId="0" applyNumberFormat="1" applyFont="1" applyFill="1" applyBorder="1" applyAlignment="1">
      <alignment horizontal="center" vertical="center"/>
    </xf>
    <xf numFmtId="0" fontId="54" fillId="0" borderId="1" xfId="0" applyFont="1" applyFill="1" applyBorder="1" applyAlignment="1">
      <alignment vertical="center" wrapText="1"/>
    </xf>
    <xf numFmtId="49" fontId="55" fillId="0" borderId="1" xfId="49" applyNumberFormat="1" applyFont="1" applyFill="1" applyBorder="1" applyAlignment="1" applyProtection="1">
      <alignment horizontal="left" vertical="top" wrapText="1"/>
      <protection locked="0"/>
    </xf>
    <xf numFmtId="49" fontId="55" fillId="4" borderId="1" xfId="9" applyNumberFormat="1" applyFont="1" applyFill="1" applyBorder="1" applyAlignment="1" applyProtection="1">
      <alignment horizontal="center" vertical="center" wrapText="1"/>
      <protection locked="0"/>
    </xf>
    <xf numFmtId="166" fontId="55" fillId="4" borderId="1" xfId="9" applyNumberFormat="1" applyFont="1" applyFill="1" applyBorder="1" applyAlignment="1" applyProtection="1">
      <alignment horizontal="center" vertical="center" wrapText="1"/>
      <protection locked="0"/>
    </xf>
    <xf numFmtId="0" fontId="56" fillId="2" borderId="1" xfId="20" applyFont="1" applyFill="1" applyBorder="1" applyAlignment="1" applyProtection="1">
      <alignment horizontal="left" wrapText="1"/>
    </xf>
    <xf numFmtId="0" fontId="56" fillId="2" borderId="1" xfId="29" applyFont="1" applyFill="1" applyBorder="1" applyAlignment="1" applyProtection="1">
      <alignment horizontal="center" vertical="center" wrapText="1"/>
    </xf>
    <xf numFmtId="4" fontId="56" fillId="2" borderId="1" xfId="49" applyNumberFormat="1" applyFont="1" applyFill="1" applyBorder="1" applyAlignment="1">
      <alignment horizontal="center" vertical="center" wrapText="1"/>
    </xf>
    <xf numFmtId="166" fontId="57" fillId="4" borderId="1" xfId="9" applyNumberFormat="1" applyFont="1" applyFill="1" applyBorder="1" applyAlignment="1">
      <alignment horizontal="center" vertical="center"/>
    </xf>
    <xf numFmtId="49" fontId="56" fillId="2" borderId="1" xfId="49" applyNumberFormat="1" applyFont="1" applyFill="1" applyBorder="1" applyAlignment="1" applyProtection="1">
      <alignment horizontal="center" vertical="center" wrapText="1"/>
      <protection locked="0"/>
    </xf>
    <xf numFmtId="4" fontId="56" fillId="2" borderId="1" xfId="49" applyNumberFormat="1" applyFont="1" applyFill="1" applyBorder="1" applyAlignment="1">
      <alignment horizontal="center" vertical="center"/>
    </xf>
    <xf numFmtId="166" fontId="57" fillId="0" borderId="1" xfId="9" applyNumberFormat="1" applyFont="1" applyFill="1" applyBorder="1" applyAlignment="1" applyProtection="1">
      <alignment horizontal="center" vertical="center" wrapText="1"/>
      <protection locked="0"/>
    </xf>
    <xf numFmtId="0" fontId="54" fillId="3" borderId="1" xfId="49" applyFont="1" applyFill="1" applyBorder="1" applyAlignment="1">
      <alignment horizontal="center" vertical="center" wrapText="1"/>
    </xf>
    <xf numFmtId="4" fontId="54" fillId="3" borderId="1" xfId="49" applyNumberFormat="1" applyFont="1" applyFill="1" applyBorder="1" applyAlignment="1">
      <alignment horizontal="center" vertical="center" wrapText="1"/>
    </xf>
    <xf numFmtId="0" fontId="54" fillId="3" borderId="1" xfId="49" applyFont="1" applyFill="1" applyBorder="1" applyAlignment="1">
      <alignment horizontal="left" wrapText="1"/>
    </xf>
    <xf numFmtId="4" fontId="54" fillId="3" borderId="1" xfId="49" applyNumberFormat="1" applyFont="1" applyFill="1" applyBorder="1" applyAlignment="1">
      <alignment horizontal="center" vertical="center"/>
    </xf>
    <xf numFmtId="0" fontId="54" fillId="0" borderId="1" xfId="49" applyFont="1" applyFill="1" applyBorder="1" applyAlignment="1">
      <alignment horizontal="left" vertical="center" wrapText="1"/>
    </xf>
    <xf numFmtId="49" fontId="54" fillId="0" borderId="1" xfId="49" applyNumberFormat="1" applyFont="1" applyFill="1" applyBorder="1" applyAlignment="1" applyProtection="1">
      <alignment horizontal="left" wrapText="1"/>
      <protection locked="0"/>
    </xf>
    <xf numFmtId="49" fontId="54" fillId="4" borderId="1" xfId="49" applyNumberFormat="1" applyFont="1" applyFill="1" applyBorder="1" applyAlignment="1" applyProtection="1">
      <alignment horizontal="center" vertical="center" wrapText="1"/>
      <protection locked="0"/>
    </xf>
    <xf numFmtId="4" fontId="54" fillId="4" borderId="1" xfId="49" applyNumberFormat="1" applyFont="1" applyFill="1" applyBorder="1" applyAlignment="1">
      <alignment horizontal="center" vertical="center"/>
    </xf>
    <xf numFmtId="0" fontId="54" fillId="4" borderId="1" xfId="49" applyFont="1" applyFill="1" applyBorder="1" applyAlignment="1">
      <alignment horizontal="left" vertical="center" wrapText="1"/>
    </xf>
    <xf numFmtId="0" fontId="54" fillId="0" borderId="1" xfId="49" applyFont="1" applyFill="1" applyBorder="1" applyAlignment="1">
      <alignment horizontal="center" vertical="center" wrapText="1"/>
    </xf>
    <xf numFmtId="0" fontId="54" fillId="4" borderId="1" xfId="49" applyFont="1" applyFill="1" applyBorder="1" applyAlignment="1">
      <alignment horizontal="left" wrapText="1"/>
    </xf>
    <xf numFmtId="166" fontId="54" fillId="4" borderId="1" xfId="49" applyNumberFormat="1" applyFont="1" applyFill="1" applyBorder="1" applyAlignment="1">
      <alignment horizontal="center" vertical="center"/>
    </xf>
    <xf numFmtId="166" fontId="55" fillId="4" borderId="1" xfId="49" applyNumberFormat="1" applyFont="1" applyFill="1" applyBorder="1" applyAlignment="1">
      <alignment horizontal="center" vertical="center"/>
    </xf>
    <xf numFmtId="166" fontId="54" fillId="4" borderId="1" xfId="3" applyNumberFormat="1" applyFont="1" applyFill="1" applyBorder="1" applyAlignment="1">
      <alignment horizontal="center" vertical="center" wrapText="1"/>
    </xf>
    <xf numFmtId="0" fontId="54" fillId="0" borderId="1" xfId="49" applyFont="1" applyFill="1" applyBorder="1" applyAlignment="1">
      <alignment horizontal="left" wrapText="1"/>
    </xf>
    <xf numFmtId="9" fontId="55" fillId="0" borderId="1" xfId="49" applyNumberFormat="1" applyFont="1" applyFill="1" applyBorder="1" applyAlignment="1">
      <alignment horizontal="center" vertical="center" wrapText="1"/>
    </xf>
    <xf numFmtId="166" fontId="56" fillId="0" borderId="1" xfId="49" applyNumberFormat="1" applyFont="1" applyFill="1" applyBorder="1" applyAlignment="1">
      <alignment horizontal="center" vertical="center"/>
    </xf>
    <xf numFmtId="1" fontId="54" fillId="3" borderId="1" xfId="49" applyNumberFormat="1" applyFont="1" applyFill="1" applyBorder="1" applyAlignment="1">
      <alignment horizontal="center" vertical="center"/>
    </xf>
    <xf numFmtId="0" fontId="56" fillId="3" borderId="1" xfId="49" applyFont="1" applyFill="1" applyBorder="1" applyAlignment="1">
      <alignment horizontal="left" wrapText="1"/>
    </xf>
    <xf numFmtId="4" fontId="54" fillId="3" borderId="1" xfId="49" applyNumberFormat="1" applyFont="1" applyFill="1" applyBorder="1" applyAlignment="1">
      <alignment horizontal="left" wrapText="1"/>
    </xf>
    <xf numFmtId="4" fontId="54" fillId="3" borderId="1" xfId="49" applyNumberFormat="1" applyFont="1" applyFill="1" applyBorder="1" applyAlignment="1">
      <alignment horizontal="left"/>
    </xf>
    <xf numFmtId="49" fontId="54" fillId="3" borderId="1" xfId="49" applyNumberFormat="1" applyFont="1" applyFill="1" applyBorder="1" applyAlignment="1" applyProtection="1">
      <alignment horizontal="left" wrapText="1"/>
      <protection locked="0"/>
    </xf>
    <xf numFmtId="49" fontId="54" fillId="3" borderId="1" xfId="49" applyNumberFormat="1" applyFont="1" applyFill="1" applyBorder="1" applyAlignment="1" applyProtection="1">
      <alignment horizontal="center" vertical="center" wrapText="1"/>
      <protection locked="0"/>
    </xf>
    <xf numFmtId="0" fontId="56" fillId="2" borderId="1" xfId="49" applyFont="1" applyFill="1" applyBorder="1" applyAlignment="1">
      <alignment horizontal="left" wrapText="1"/>
    </xf>
    <xf numFmtId="0" fontId="55" fillId="0" borderId="1" xfId="0" applyFont="1" applyFill="1" applyBorder="1" applyAlignment="1">
      <alignment horizontal="left"/>
    </xf>
    <xf numFmtId="0" fontId="55" fillId="0" borderId="1" xfId="0" applyFont="1" applyBorder="1" applyAlignment="1">
      <alignment horizontal="center" vertical="center"/>
    </xf>
    <xf numFmtId="0" fontId="54" fillId="0" borderId="1" xfId="0" applyFont="1" applyBorder="1" applyAlignment="1">
      <alignment horizontal="left"/>
    </xf>
    <xf numFmtId="0" fontId="57" fillId="2" borderId="1" xfId="49" applyFont="1" applyFill="1" applyBorder="1" applyAlignment="1">
      <alignment horizontal="left" wrapText="1"/>
    </xf>
    <xf numFmtId="0" fontId="57" fillId="2" borderId="1" xfId="49" applyFont="1" applyFill="1" applyBorder="1" applyAlignment="1">
      <alignment horizontal="center" vertical="center" wrapText="1"/>
    </xf>
    <xf numFmtId="166" fontId="55" fillId="2" borderId="1" xfId="49" applyNumberFormat="1" applyFont="1" applyFill="1" applyBorder="1" applyAlignment="1">
      <alignment horizontal="center" vertical="center"/>
    </xf>
    <xf numFmtId="166" fontId="57" fillId="2" borderId="1" xfId="49" applyNumberFormat="1" applyFont="1" applyFill="1" applyBorder="1" applyAlignment="1">
      <alignment horizontal="center" vertical="center"/>
    </xf>
    <xf numFmtId="0" fontId="57" fillId="2" borderId="1" xfId="29" applyFont="1" applyFill="1" applyBorder="1" applyAlignment="1">
      <alignment horizontal="left" wrapText="1"/>
    </xf>
    <xf numFmtId="10" fontId="57" fillId="2" borderId="1" xfId="49" applyNumberFormat="1" applyFont="1" applyFill="1" applyBorder="1" applyAlignment="1">
      <alignment horizontal="center" vertical="center" wrapText="1"/>
    </xf>
    <xf numFmtId="1" fontId="55" fillId="0" borderId="1" xfId="60" applyNumberFormat="1" applyFont="1" applyFill="1" applyBorder="1" applyAlignment="1">
      <alignment horizontal="left" vertical="top"/>
    </xf>
    <xf numFmtId="9" fontId="57" fillId="2" borderId="1" xfId="49" applyNumberFormat="1" applyFont="1" applyFill="1" applyBorder="1" applyAlignment="1">
      <alignment horizontal="center" vertical="center" wrapText="1"/>
    </xf>
    <xf numFmtId="0" fontId="57" fillId="2" borderId="1" xfId="49" applyFont="1" applyFill="1" applyBorder="1" applyAlignment="1">
      <alignment horizontal="left"/>
    </xf>
    <xf numFmtId="0" fontId="55" fillId="2" borderId="1" xfId="49" applyFont="1" applyFill="1" applyBorder="1" applyAlignment="1">
      <alignment horizontal="center" vertical="center"/>
    </xf>
    <xf numFmtId="0" fontId="55" fillId="2" borderId="1" xfId="49" applyFont="1" applyFill="1" applyBorder="1" applyAlignment="1">
      <alignment horizontal="left"/>
    </xf>
    <xf numFmtId="0" fontId="55" fillId="0" borderId="1" xfId="0" applyFont="1" applyBorder="1"/>
    <xf numFmtId="4" fontId="57" fillId="2" borderId="1" xfId="49" applyNumberFormat="1" applyFont="1" applyFill="1" applyBorder="1" applyAlignment="1">
      <alignment horizontal="left" wrapText="1"/>
    </xf>
    <xf numFmtId="4" fontId="57" fillId="2" borderId="1" xfId="49" applyNumberFormat="1" applyFont="1" applyFill="1" applyBorder="1" applyAlignment="1">
      <alignment horizontal="left"/>
    </xf>
    <xf numFmtId="0" fontId="57" fillId="2" borderId="1" xfId="49" applyFont="1" applyFill="1" applyBorder="1" applyAlignment="1">
      <alignment horizontal="center" vertical="center"/>
    </xf>
    <xf numFmtId="166" fontId="54" fillId="0" borderId="1" xfId="49" applyNumberFormat="1" applyFont="1" applyFill="1" applyBorder="1" applyAlignment="1">
      <alignment horizontal="center" vertical="center" wrapText="1"/>
    </xf>
    <xf numFmtId="0" fontId="60" fillId="2" borderId="0" xfId="49" applyFont="1" applyFill="1" applyBorder="1" applyAlignment="1">
      <alignment horizontal="left"/>
    </xf>
    <xf numFmtId="0" fontId="60" fillId="0" borderId="0" xfId="49" applyFont="1" applyFill="1" applyBorder="1" applyAlignment="1">
      <alignment horizontal="left" vertical="top" wrapText="1"/>
    </xf>
    <xf numFmtId="49" fontId="54" fillId="0" borderId="1" xfId="49" applyNumberFormat="1" applyFont="1" applyFill="1" applyBorder="1" applyAlignment="1" applyProtection="1">
      <alignment horizontal="left" vertical="top" wrapText="1"/>
      <protection locked="0"/>
    </xf>
    <xf numFmtId="49" fontId="55" fillId="0" borderId="1" xfId="49" applyNumberFormat="1" applyFont="1" applyFill="1" applyBorder="1" applyAlignment="1" applyProtection="1">
      <alignment horizontal="center" vertical="top" wrapText="1"/>
      <protection locked="0"/>
    </xf>
    <xf numFmtId="166" fontId="55" fillId="0" borderId="1" xfId="49" applyNumberFormat="1" applyFont="1" applyFill="1" applyBorder="1" applyAlignment="1" applyProtection="1">
      <alignment horizontal="center" vertical="top" wrapText="1"/>
      <protection locked="0"/>
    </xf>
    <xf numFmtId="166" fontId="58" fillId="0" borderId="1" xfId="0" applyNumberFormat="1" applyFont="1" applyFill="1" applyBorder="1" applyAlignment="1">
      <alignment horizontal="center" vertical="center"/>
    </xf>
    <xf numFmtId="166" fontId="58" fillId="0" borderId="1" xfId="9" applyNumberFormat="1" applyFont="1" applyFill="1" applyBorder="1" applyAlignment="1" applyProtection="1">
      <alignment horizontal="center" vertical="center" wrapText="1"/>
      <protection locked="0"/>
    </xf>
    <xf numFmtId="166" fontId="58" fillId="4" borderId="1" xfId="49" applyNumberFormat="1" applyFont="1" applyFill="1" applyBorder="1" applyAlignment="1">
      <alignment horizontal="center" vertical="center"/>
    </xf>
    <xf numFmtId="166" fontId="59" fillId="4" borderId="1" xfId="49" applyNumberFormat="1" applyFont="1" applyFill="1" applyBorder="1" applyAlignment="1">
      <alignment horizontal="center" vertical="center" wrapText="1"/>
    </xf>
    <xf numFmtId="0" fontId="54" fillId="4" borderId="1" xfId="49" applyFont="1" applyFill="1" applyBorder="1" applyAlignment="1">
      <alignment horizontal="center" vertical="center" wrapText="1"/>
    </xf>
    <xf numFmtId="166" fontId="54" fillId="4" borderId="1" xfId="49" applyNumberFormat="1" applyFont="1" applyFill="1" applyBorder="1" applyAlignment="1">
      <alignment horizontal="center" vertical="center" wrapText="1"/>
    </xf>
    <xf numFmtId="0" fontId="54" fillId="4" borderId="1" xfId="0" applyFont="1" applyFill="1" applyBorder="1" applyAlignment="1">
      <alignment horizontal="left" vertical="center" wrapText="1"/>
    </xf>
    <xf numFmtId="0" fontId="54" fillId="4" borderId="1" xfId="0" applyFont="1" applyFill="1" applyBorder="1" applyAlignment="1">
      <alignment horizontal="center" vertical="center"/>
    </xf>
    <xf numFmtId="0" fontId="54" fillId="4" borderId="1" xfId="0" applyFont="1" applyFill="1" applyBorder="1" applyAlignment="1">
      <alignment vertical="center" wrapText="1"/>
    </xf>
    <xf numFmtId="0" fontId="54" fillId="4" borderId="1" xfId="0" applyFont="1" applyFill="1" applyBorder="1" applyAlignment="1">
      <alignment horizontal="left" vertical="top"/>
    </xf>
    <xf numFmtId="0" fontId="15" fillId="0" borderId="1" xfId="10" applyFont="1" applyBorder="1" applyAlignment="1">
      <alignment horizontal="left" vertical="top" wrapText="1"/>
    </xf>
    <xf numFmtId="0" fontId="15" fillId="0" borderId="1" xfId="10" applyFont="1" applyBorder="1" applyAlignment="1">
      <alignment horizontal="left" vertical="top"/>
    </xf>
    <xf numFmtId="0" fontId="15" fillId="0" borderId="1" xfId="10" applyFont="1" applyBorder="1" applyAlignment="1">
      <alignment horizontal="left" vertical="center" wrapText="1"/>
    </xf>
    <xf numFmtId="0" fontId="15" fillId="0" borderId="1" xfId="10" applyFont="1" applyBorder="1" applyAlignment="1">
      <alignment horizontal="center" vertical="center" wrapText="1"/>
    </xf>
    <xf numFmtId="0" fontId="15" fillId="0" borderId="1" xfId="10" applyFont="1" applyBorder="1" applyAlignment="1">
      <alignment horizontal="center" vertical="center"/>
    </xf>
    <xf numFmtId="0" fontId="15" fillId="0" borderId="1" xfId="10" applyFont="1" applyBorder="1" applyAlignment="1">
      <alignment horizontal="left" wrapText="1"/>
    </xf>
    <xf numFmtId="0" fontId="5" fillId="0" borderId="1" xfId="10" applyFont="1" applyBorder="1" applyAlignment="1">
      <alignment horizontal="center"/>
    </xf>
    <xf numFmtId="0" fontId="5" fillId="0" borderId="1" xfId="10" applyFont="1" applyBorder="1" applyAlignment="1">
      <alignment horizontal="left" vertical="top" wrapText="1"/>
    </xf>
    <xf numFmtId="0" fontId="15" fillId="0" borderId="1" xfId="10" applyFont="1" applyBorder="1" applyAlignment="1">
      <alignment horizontal="center"/>
    </xf>
    <xf numFmtId="0" fontId="6" fillId="0" borderId="1" xfId="10" applyFont="1" applyBorder="1" applyAlignment="1">
      <alignment horizontal="center"/>
    </xf>
    <xf numFmtId="0" fontId="15" fillId="0" borderId="1" xfId="10" applyFont="1" applyBorder="1" applyAlignment="1">
      <alignment horizontal="left"/>
    </xf>
    <xf numFmtId="0" fontId="11" fillId="0" borderId="2" xfId="10" applyFont="1" applyBorder="1" applyAlignment="1">
      <alignment horizontal="left" wrapText="1"/>
    </xf>
    <xf numFmtId="0" fontId="11" fillId="0" borderId="12" xfId="10" applyFont="1" applyBorder="1" applyAlignment="1">
      <alignment horizontal="left"/>
    </xf>
    <xf numFmtId="0" fontId="11" fillId="0" borderId="14" xfId="10" applyFont="1" applyBorder="1" applyAlignment="1">
      <alignment horizontal="left"/>
    </xf>
    <xf numFmtId="0" fontId="11" fillId="0" borderId="2" xfId="10" applyFont="1" applyFill="1" applyBorder="1" applyAlignment="1">
      <alignment horizontal="left" wrapText="1"/>
    </xf>
    <xf numFmtId="0" fontId="11" fillId="0" borderId="12" xfId="10" applyFont="1" applyFill="1" applyBorder="1" applyAlignment="1">
      <alignment horizontal="left"/>
    </xf>
    <xf numFmtId="0" fontId="11" fillId="0" borderId="14" xfId="10" applyFont="1" applyFill="1" applyBorder="1" applyAlignment="1">
      <alignment horizontal="left"/>
    </xf>
    <xf numFmtId="0" fontId="11" fillId="0" borderId="13" xfId="10" applyFont="1" applyBorder="1" applyAlignment="1">
      <alignment horizontal="left" wrapText="1"/>
    </xf>
    <xf numFmtId="0" fontId="11" fillId="0" borderId="13" xfId="10" applyFont="1" applyBorder="1" applyAlignment="1">
      <alignment horizontal="left"/>
    </xf>
    <xf numFmtId="0" fontId="10" fillId="0" borderId="0" xfId="10" applyFont="1" applyAlignment="1">
      <alignment horizontal="right" vertical="top" wrapText="1"/>
    </xf>
    <xf numFmtId="0" fontId="10" fillId="0" borderId="0" xfId="10" applyFont="1" applyAlignment="1">
      <alignment horizontal="right" vertical="top"/>
    </xf>
    <xf numFmtId="0" fontId="6" fillId="0" borderId="0" xfId="10" applyFont="1" applyAlignment="1">
      <alignment horizontal="right" wrapText="1"/>
    </xf>
    <xf numFmtId="0" fontId="6" fillId="0" borderId="0" xfId="10" applyFont="1" applyAlignment="1">
      <alignment horizontal="right"/>
    </xf>
    <xf numFmtId="0" fontId="12"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4" fillId="0" borderId="2" xfId="49" applyFont="1" applyBorder="1" applyAlignment="1">
      <alignment horizontal="left" vertical="top" wrapText="1"/>
    </xf>
    <xf numFmtId="0" fontId="14" fillId="0" borderId="12" xfId="10" applyFont="1" applyBorder="1" applyAlignment="1">
      <alignment horizontal="left" wrapText="1"/>
    </xf>
    <xf numFmtId="0" fontId="14" fillId="0" borderId="14" xfId="10" applyFont="1" applyBorder="1" applyAlignment="1">
      <alignment horizontal="left"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5" fillId="5" borderId="3" xfId="49" applyFont="1" applyFill="1" applyBorder="1" applyAlignment="1">
      <alignment horizontal="left" vertical="center"/>
    </xf>
    <xf numFmtId="0" fontId="5" fillId="5" borderId="4" xfId="49" applyFont="1" applyFill="1" applyBorder="1" applyAlignment="1">
      <alignment horizontal="left" vertical="center"/>
    </xf>
    <xf numFmtId="0" fontId="5" fillId="5" borderId="8" xfId="49" applyFont="1" applyFill="1" applyBorder="1" applyAlignment="1">
      <alignment horizontal="left" vertical="center"/>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7" fillId="5" borderId="3" xfId="49" applyFont="1" applyFill="1" applyBorder="1" applyAlignment="1">
      <alignment horizontal="center" vertical="center" wrapText="1"/>
    </xf>
    <xf numFmtId="0" fontId="7" fillId="5" borderId="4" xfId="49" applyFont="1" applyFill="1" applyBorder="1" applyAlignment="1">
      <alignment horizontal="center" vertical="center"/>
    </xf>
    <xf numFmtId="0" fontId="7" fillId="5" borderId="8" xfId="49" applyFont="1" applyFill="1" applyBorder="1" applyAlignment="1">
      <alignment horizontal="center"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7" fillId="0" borderId="0" xfId="49" applyFont="1" applyAlignment="1">
      <alignment horizontal="left"/>
    </xf>
    <xf numFmtId="0" fontId="47" fillId="4" borderId="0" xfId="0" applyFont="1" applyFill="1" applyAlignment="1">
      <alignment horizontal="left" vertical="top" wrapText="1"/>
    </xf>
    <xf numFmtId="0" fontId="47" fillId="4" borderId="0" xfId="0" applyFont="1" applyFill="1" applyBorder="1" applyAlignment="1">
      <alignment horizontal="center" vertical="center" wrapText="1"/>
    </xf>
    <xf numFmtId="0" fontId="49" fillId="0" borderId="0" xfId="49" applyFont="1" applyAlignment="1">
      <alignment horizontal="center" vertical="top"/>
    </xf>
  </cellXfs>
  <cellStyles count="75">
    <cellStyle name="60% — акцент2 2" xfId="23"/>
    <cellStyle name="Excel Built-in Normal" xfId="26"/>
    <cellStyle name="Heading 2 2" xfId="27"/>
    <cellStyle name="Normal 2" xfId="29"/>
    <cellStyle name="Normal 2 2" xfId="20"/>
    <cellStyle name="Normal 2 2 2" xfId="58"/>
    <cellStyle name="Normal 2 2 2 2" xfId="73"/>
    <cellStyle name="Normal 2 3" xfId="21"/>
    <cellStyle name="Normal 2 3 2" xfId="64"/>
    <cellStyle name="Normal 2 4" xfId="59"/>
    <cellStyle name="Normal 2 4 2" xfId="74"/>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для себестоимости 2" xfId="67"/>
    <cellStyle name="Обычный" xfId="0" builtinId="0"/>
    <cellStyle name="Обычный 2" xfId="25"/>
    <cellStyle name="Обычный 2 2" xfId="49"/>
    <cellStyle name="Обычный 2 2 2" xfId="60"/>
    <cellStyle name="Обычный 3" xfId="7"/>
    <cellStyle name="Обычный 3 2" xfId="50"/>
    <cellStyle name="Обычный 3 2 2" xfId="68"/>
    <cellStyle name="Обычный 3 3" xfId="61"/>
    <cellStyle name="Обычный 4" xfId="1"/>
    <cellStyle name="Обычный 4 2" xfId="11"/>
    <cellStyle name="Обычный 4 2 2" xfId="51"/>
    <cellStyle name="Обычный 4 2 2 2" xfId="69"/>
    <cellStyle name="Обычный 5" xfId="4"/>
    <cellStyle name="Обычный 6" xfId="10"/>
    <cellStyle name="Обычный 6 2" xfId="52"/>
    <cellStyle name="Обычный 6 2 2" xfId="53"/>
    <cellStyle name="Обычный 6 2 2 2" xfId="71"/>
    <cellStyle name="Обычный 6 2 3" xfId="70"/>
    <cellStyle name="Обычный 6 3" xfId="54"/>
    <cellStyle name="Обычный 6 3 2" xfId="72"/>
    <cellStyle name="Обычный 6 4" xfId="62"/>
    <cellStyle name="Обычный 7" xfId="13"/>
    <cellStyle name="Обычный 7 2" xfId="30"/>
    <cellStyle name="Обычный 7 2 2" xfId="65"/>
    <cellStyle name="Обычный 7 3" xfId="63"/>
    <cellStyle name="Обычный 8" xfId="16"/>
    <cellStyle name="Обычный 8 2" xfId="55"/>
    <cellStyle name="Обычный 9" xfId="33"/>
    <cellStyle name="Обычный 9 2" xfId="66"/>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50" t="s">
        <v>0</v>
      </c>
      <c r="B1" s="151"/>
      <c r="C1" s="151"/>
      <c r="D1" s="151"/>
      <c r="E1" s="151"/>
      <c r="F1" s="151"/>
      <c r="G1" s="151"/>
      <c r="H1" s="151"/>
      <c r="I1" s="151"/>
      <c r="J1" s="151"/>
      <c r="K1" s="151"/>
      <c r="L1" s="151"/>
      <c r="M1" s="151"/>
      <c r="N1" s="151"/>
      <c r="O1" s="151"/>
      <c r="P1" s="151"/>
      <c r="Q1" s="151"/>
    </row>
    <row r="2" spans="1:18" ht="30" customHeight="1">
      <c r="A2" s="152" t="s">
        <v>1</v>
      </c>
      <c r="B2" s="153"/>
      <c r="C2" s="153"/>
      <c r="D2" s="153"/>
      <c r="E2" s="153"/>
      <c r="F2" s="153"/>
      <c r="G2" s="153"/>
      <c r="H2" s="153"/>
      <c r="I2" s="153"/>
      <c r="J2" s="153"/>
      <c r="K2" s="153"/>
      <c r="L2" s="153"/>
      <c r="M2" s="153"/>
      <c r="N2" s="153"/>
      <c r="O2" s="153"/>
      <c r="P2" s="153"/>
      <c r="Q2" s="153"/>
    </row>
    <row r="3" spans="1:18" ht="20.25" customHeight="1">
      <c r="B3" s="11"/>
      <c r="C3" s="11"/>
      <c r="D3" s="11"/>
      <c r="E3" s="154" t="s">
        <v>2</v>
      </c>
      <c r="F3" s="155"/>
      <c r="G3" s="156"/>
      <c r="H3" s="156"/>
      <c r="I3" s="156"/>
      <c r="J3" s="156"/>
      <c r="K3" s="156"/>
      <c r="L3" s="156"/>
      <c r="M3" s="156"/>
      <c r="N3" s="156"/>
      <c r="O3" s="11"/>
      <c r="P3" s="11"/>
      <c r="Q3" s="11"/>
    </row>
    <row r="4" spans="1:18">
      <c r="B4" s="11"/>
      <c r="C4" s="11"/>
      <c r="D4" s="11"/>
      <c r="E4" s="12"/>
      <c r="F4" s="13"/>
      <c r="G4" s="14"/>
      <c r="H4" s="14"/>
      <c r="I4" s="14"/>
      <c r="J4" s="14"/>
      <c r="K4" s="14"/>
      <c r="L4" s="14"/>
      <c r="M4" s="14"/>
      <c r="N4" s="14"/>
      <c r="O4" s="11"/>
      <c r="P4" s="11"/>
      <c r="Q4" s="11"/>
    </row>
    <row r="5" spans="1:18" ht="59.25" customHeight="1">
      <c r="A5" s="15"/>
      <c r="B5" s="157" t="s">
        <v>3</v>
      </c>
      <c r="C5" s="158"/>
      <c r="D5" s="158"/>
      <c r="E5" s="158"/>
      <c r="F5" s="158"/>
      <c r="G5" s="158"/>
      <c r="H5" s="158"/>
      <c r="I5" s="158"/>
      <c r="J5" s="158"/>
      <c r="K5" s="158"/>
      <c r="L5" s="158"/>
      <c r="M5" s="158"/>
      <c r="N5" s="158"/>
      <c r="O5" s="158"/>
      <c r="P5" s="158"/>
      <c r="Q5" s="159"/>
    </row>
    <row r="6" spans="1:18" ht="64.5" customHeight="1">
      <c r="A6" s="16">
        <v>1</v>
      </c>
      <c r="B6" s="142" t="s">
        <v>4</v>
      </c>
      <c r="C6" s="143"/>
      <c r="D6" s="143"/>
      <c r="E6" s="143"/>
      <c r="F6" s="143"/>
      <c r="G6" s="143"/>
      <c r="H6" s="143"/>
      <c r="I6" s="143"/>
      <c r="J6" s="143"/>
      <c r="K6" s="143"/>
      <c r="L6" s="143"/>
      <c r="M6" s="143"/>
      <c r="N6" s="143"/>
      <c r="O6" s="143"/>
      <c r="P6" s="143"/>
      <c r="Q6" s="144"/>
    </row>
    <row r="7" spans="1:18" ht="18" customHeight="1">
      <c r="A7" s="16">
        <v>2</v>
      </c>
      <c r="B7" s="142" t="s">
        <v>5</v>
      </c>
      <c r="C7" s="143"/>
      <c r="D7" s="143"/>
      <c r="E7" s="143"/>
      <c r="F7" s="143"/>
      <c r="G7" s="143"/>
      <c r="H7" s="143"/>
      <c r="I7" s="143"/>
      <c r="J7" s="143"/>
      <c r="K7" s="143"/>
      <c r="L7" s="143"/>
      <c r="M7" s="143"/>
      <c r="N7" s="143"/>
      <c r="O7" s="143"/>
      <c r="P7" s="143"/>
      <c r="Q7" s="144"/>
    </row>
    <row r="8" spans="1:18" ht="45" customHeight="1">
      <c r="A8" s="16">
        <v>3</v>
      </c>
      <c r="B8" s="145" t="s">
        <v>6</v>
      </c>
      <c r="C8" s="146"/>
      <c r="D8" s="146"/>
      <c r="E8" s="146"/>
      <c r="F8" s="146"/>
      <c r="G8" s="146"/>
      <c r="H8" s="146"/>
      <c r="I8" s="146"/>
      <c r="J8" s="146"/>
      <c r="K8" s="146"/>
      <c r="L8" s="146"/>
      <c r="M8" s="146"/>
      <c r="N8" s="146"/>
      <c r="O8" s="146"/>
      <c r="P8" s="146"/>
      <c r="Q8" s="147"/>
    </row>
    <row r="9" spans="1:18" ht="24" customHeight="1">
      <c r="A9" s="16">
        <v>4</v>
      </c>
      <c r="B9" s="142" t="s">
        <v>7</v>
      </c>
      <c r="C9" s="143"/>
      <c r="D9" s="143"/>
      <c r="E9" s="143"/>
      <c r="F9" s="143"/>
      <c r="G9" s="143"/>
      <c r="H9" s="143"/>
      <c r="I9" s="143"/>
      <c r="J9" s="143"/>
      <c r="K9" s="143"/>
      <c r="L9" s="143"/>
      <c r="M9" s="143"/>
      <c r="N9" s="143"/>
      <c r="O9" s="143"/>
      <c r="P9" s="143"/>
      <c r="Q9" s="144"/>
    </row>
    <row r="10" spans="1:18" ht="19.5" customHeight="1">
      <c r="A10" s="16">
        <v>5</v>
      </c>
      <c r="B10" s="142" t="s">
        <v>8</v>
      </c>
      <c r="C10" s="143"/>
      <c r="D10" s="143"/>
      <c r="E10" s="143"/>
      <c r="F10" s="143"/>
      <c r="G10" s="143"/>
      <c r="H10" s="143"/>
      <c r="I10" s="143"/>
      <c r="J10" s="143"/>
      <c r="K10" s="143"/>
      <c r="L10" s="143"/>
      <c r="M10" s="143"/>
      <c r="N10" s="143"/>
      <c r="O10" s="143"/>
      <c r="P10" s="143"/>
      <c r="Q10" s="144"/>
    </row>
    <row r="11" spans="1:18" ht="21" customHeight="1">
      <c r="A11" s="17"/>
      <c r="B11" s="148" t="s">
        <v>9</v>
      </c>
      <c r="C11" s="149"/>
      <c r="D11" s="149"/>
      <c r="E11" s="149"/>
      <c r="F11" s="149"/>
      <c r="G11" s="149"/>
      <c r="H11" s="149"/>
      <c r="I11" s="149"/>
      <c r="J11" s="149"/>
      <c r="K11" s="149"/>
      <c r="L11" s="149"/>
      <c r="M11" s="149"/>
      <c r="N11" s="149"/>
      <c r="O11" s="149"/>
      <c r="P11" s="149"/>
      <c r="Q11" s="149"/>
      <c r="R11" s="21"/>
    </row>
    <row r="12" spans="1:18" ht="21" customHeight="1">
      <c r="A12" s="18"/>
      <c r="B12" s="19"/>
      <c r="C12" s="20"/>
      <c r="D12" s="20"/>
      <c r="E12" s="20"/>
      <c r="F12" s="20"/>
      <c r="G12" s="20"/>
      <c r="H12" s="20"/>
      <c r="I12" s="20"/>
      <c r="J12" s="20"/>
      <c r="K12" s="20"/>
      <c r="L12" s="20"/>
      <c r="M12" s="20"/>
      <c r="N12" s="20"/>
      <c r="O12" s="20"/>
      <c r="P12" s="20"/>
      <c r="Q12" s="20"/>
    </row>
    <row r="13" spans="1:18">
      <c r="A13" s="140" t="s">
        <v>10</v>
      </c>
      <c r="B13" s="140"/>
      <c r="C13" s="140"/>
      <c r="D13" s="140"/>
      <c r="E13" s="140"/>
      <c r="F13" s="140"/>
      <c r="G13" s="140"/>
      <c r="H13" s="140"/>
      <c r="I13" s="140"/>
      <c r="J13" s="140"/>
      <c r="K13" s="140"/>
      <c r="L13" s="140"/>
      <c r="M13" s="140"/>
      <c r="N13" s="140"/>
      <c r="O13" s="140"/>
      <c r="P13" s="140"/>
      <c r="Q13" s="140"/>
    </row>
    <row r="14" spans="1:18" ht="15.75" customHeight="1">
      <c r="A14" s="140" t="s">
        <v>11</v>
      </c>
      <c r="B14" s="140"/>
      <c r="C14" s="140"/>
      <c r="D14" s="140"/>
      <c r="E14" s="140" t="s">
        <v>12</v>
      </c>
      <c r="F14" s="140"/>
      <c r="G14" s="140"/>
      <c r="H14" s="140"/>
      <c r="I14" s="140"/>
      <c r="J14" s="140"/>
      <c r="K14" s="140"/>
      <c r="L14" s="140"/>
      <c r="M14" s="140"/>
      <c r="N14" s="140"/>
      <c r="O14" s="140"/>
      <c r="P14" s="140"/>
      <c r="Q14" s="140"/>
    </row>
    <row r="15" spans="1:18" ht="15.75" customHeight="1">
      <c r="A15" s="140" t="s">
        <v>13</v>
      </c>
      <c r="B15" s="140"/>
      <c r="C15" s="140"/>
      <c r="D15" s="140"/>
      <c r="E15" s="140"/>
      <c r="F15" s="140"/>
      <c r="G15" s="140"/>
      <c r="H15" s="140"/>
      <c r="I15" s="140"/>
      <c r="J15" s="140"/>
      <c r="K15" s="140"/>
      <c r="L15" s="140"/>
      <c r="M15" s="140"/>
      <c r="N15" s="140"/>
      <c r="O15" s="140"/>
      <c r="P15" s="140"/>
      <c r="Q15" s="140"/>
    </row>
    <row r="16" spans="1:18" ht="24" customHeight="1">
      <c r="A16" s="134" t="s">
        <v>14</v>
      </c>
      <c r="B16" s="134"/>
      <c r="C16" s="134"/>
      <c r="D16" s="134"/>
      <c r="E16" s="141" t="s">
        <v>15</v>
      </c>
      <c r="F16" s="141"/>
      <c r="G16" s="141"/>
      <c r="H16" s="141"/>
      <c r="I16" s="141"/>
      <c r="J16" s="141"/>
      <c r="K16" s="141"/>
      <c r="L16" s="141"/>
      <c r="M16" s="141"/>
      <c r="N16" s="141"/>
      <c r="O16" s="141"/>
      <c r="P16" s="141"/>
      <c r="Q16" s="141"/>
    </row>
    <row r="17" spans="1:17" ht="47.25" customHeight="1">
      <c r="A17" s="134"/>
      <c r="B17" s="134"/>
      <c r="C17" s="134"/>
      <c r="D17" s="134"/>
      <c r="E17" s="136" t="s">
        <v>16</v>
      </c>
      <c r="F17" s="136"/>
      <c r="G17" s="136"/>
      <c r="H17" s="136"/>
      <c r="I17" s="136"/>
      <c r="J17" s="136"/>
      <c r="K17" s="136"/>
      <c r="L17" s="136"/>
      <c r="M17" s="136"/>
      <c r="N17" s="136"/>
      <c r="O17" s="136"/>
      <c r="P17" s="136"/>
      <c r="Q17" s="136"/>
    </row>
    <row r="18" spans="1:17" ht="39.75" customHeight="1">
      <c r="A18" s="134"/>
      <c r="B18" s="134"/>
      <c r="C18" s="134"/>
      <c r="D18" s="134"/>
      <c r="E18" s="136" t="s">
        <v>17</v>
      </c>
      <c r="F18" s="136"/>
      <c r="G18" s="136"/>
      <c r="H18" s="136"/>
      <c r="I18" s="136"/>
      <c r="J18" s="136"/>
      <c r="K18" s="136"/>
      <c r="L18" s="136"/>
      <c r="M18" s="136"/>
      <c r="N18" s="136"/>
      <c r="O18" s="136"/>
      <c r="P18" s="136"/>
      <c r="Q18" s="136"/>
    </row>
    <row r="19" spans="1:17" ht="38.25" customHeight="1">
      <c r="A19" s="134"/>
      <c r="B19" s="134"/>
      <c r="C19" s="134"/>
      <c r="D19" s="134"/>
      <c r="E19" s="136" t="s">
        <v>18</v>
      </c>
      <c r="F19" s="136"/>
      <c r="G19" s="136"/>
      <c r="H19" s="136"/>
      <c r="I19" s="136"/>
      <c r="J19" s="136"/>
      <c r="K19" s="136"/>
      <c r="L19" s="136"/>
      <c r="M19" s="136"/>
      <c r="N19" s="136"/>
      <c r="O19" s="136"/>
      <c r="P19" s="136"/>
      <c r="Q19" s="136"/>
    </row>
    <row r="20" spans="1:17" ht="30" customHeight="1">
      <c r="A20" s="134"/>
      <c r="B20" s="134"/>
      <c r="C20" s="134"/>
      <c r="D20" s="134"/>
      <c r="E20" s="136" t="s">
        <v>19</v>
      </c>
      <c r="F20" s="136"/>
      <c r="G20" s="136"/>
      <c r="H20" s="136"/>
      <c r="I20" s="136"/>
      <c r="J20" s="136"/>
      <c r="K20" s="136"/>
      <c r="L20" s="136"/>
      <c r="M20" s="136"/>
      <c r="N20" s="136"/>
      <c r="O20" s="136"/>
      <c r="P20" s="136"/>
      <c r="Q20" s="136"/>
    </row>
    <row r="21" spans="1:17" ht="53.25" customHeight="1">
      <c r="A21" s="134"/>
      <c r="B21" s="134"/>
      <c r="C21" s="134"/>
      <c r="D21" s="134"/>
      <c r="E21" s="136" t="s">
        <v>20</v>
      </c>
      <c r="F21" s="136"/>
      <c r="G21" s="136"/>
      <c r="H21" s="136"/>
      <c r="I21" s="136"/>
      <c r="J21" s="136"/>
      <c r="K21" s="136"/>
      <c r="L21" s="136"/>
      <c r="M21" s="136"/>
      <c r="N21" s="136"/>
      <c r="O21" s="136"/>
      <c r="P21" s="136"/>
      <c r="Q21" s="136"/>
    </row>
    <row r="22" spans="1:17">
      <c r="A22" s="137" t="s">
        <v>21</v>
      </c>
      <c r="B22" s="139"/>
      <c r="C22" s="139"/>
      <c r="D22" s="139"/>
      <c r="E22" s="139"/>
      <c r="F22" s="139"/>
      <c r="G22" s="139"/>
      <c r="H22" s="139"/>
      <c r="I22" s="139"/>
      <c r="J22" s="139"/>
      <c r="K22" s="139"/>
      <c r="L22" s="139"/>
      <c r="M22" s="139"/>
      <c r="N22" s="139"/>
      <c r="O22" s="139"/>
      <c r="P22" s="139"/>
      <c r="Q22" s="139"/>
    </row>
    <row r="23" spans="1:17" ht="48" customHeight="1">
      <c r="A23" s="134" t="s">
        <v>22</v>
      </c>
      <c r="B23" s="135"/>
      <c r="C23" s="135"/>
      <c r="D23" s="135"/>
      <c r="E23" s="136" t="s">
        <v>23</v>
      </c>
      <c r="F23" s="136"/>
      <c r="G23" s="136"/>
      <c r="H23" s="136"/>
      <c r="I23" s="136"/>
      <c r="J23" s="136"/>
      <c r="K23" s="136"/>
      <c r="L23" s="136"/>
      <c r="M23" s="136"/>
      <c r="N23" s="136"/>
      <c r="O23" s="136"/>
      <c r="P23" s="136"/>
      <c r="Q23" s="136"/>
    </row>
    <row r="24" spans="1:17" ht="46.5" customHeight="1">
      <c r="A24" s="135"/>
      <c r="B24" s="135"/>
      <c r="C24" s="135"/>
      <c r="D24" s="135"/>
      <c r="E24" s="136" t="s">
        <v>24</v>
      </c>
      <c r="F24" s="136"/>
      <c r="G24" s="136"/>
      <c r="H24" s="136"/>
      <c r="I24" s="136"/>
      <c r="J24" s="136"/>
      <c r="K24" s="136"/>
      <c r="L24" s="136"/>
      <c r="M24" s="136"/>
      <c r="N24" s="136"/>
      <c r="O24" s="136"/>
      <c r="P24" s="136"/>
      <c r="Q24" s="136"/>
    </row>
    <row r="25" spans="1:17" ht="46.5" customHeight="1">
      <c r="A25" s="135"/>
      <c r="B25" s="135"/>
      <c r="C25" s="135"/>
      <c r="D25" s="135"/>
      <c r="E25" s="136" t="s">
        <v>25</v>
      </c>
      <c r="F25" s="136"/>
      <c r="G25" s="136"/>
      <c r="H25" s="136"/>
      <c r="I25" s="136"/>
      <c r="J25" s="136"/>
      <c r="K25" s="136"/>
      <c r="L25" s="136"/>
      <c r="M25" s="136"/>
      <c r="N25" s="136"/>
      <c r="O25" s="136"/>
      <c r="P25" s="136"/>
      <c r="Q25" s="136"/>
    </row>
    <row r="26" spans="1:17">
      <c r="A26" s="135"/>
      <c r="B26" s="135"/>
      <c r="C26" s="135"/>
      <c r="D26" s="135"/>
      <c r="E26" s="136" t="s">
        <v>26</v>
      </c>
      <c r="F26" s="136"/>
      <c r="G26" s="136"/>
      <c r="H26" s="136"/>
      <c r="I26" s="136"/>
      <c r="J26" s="136"/>
      <c r="K26" s="136"/>
      <c r="L26" s="136"/>
      <c r="M26" s="136"/>
      <c r="N26" s="136"/>
      <c r="O26" s="136"/>
      <c r="P26" s="136"/>
      <c r="Q26" s="136"/>
    </row>
    <row r="27" spans="1:17">
      <c r="A27" s="137" t="s">
        <v>27</v>
      </c>
      <c r="B27" s="137"/>
      <c r="C27" s="137"/>
      <c r="D27" s="137"/>
      <c r="E27" s="137"/>
      <c r="F27" s="137"/>
      <c r="G27" s="137"/>
      <c r="H27" s="137"/>
      <c r="I27" s="137"/>
      <c r="J27" s="137"/>
      <c r="K27" s="137"/>
      <c r="L27" s="137"/>
      <c r="M27" s="137"/>
      <c r="N27" s="137"/>
      <c r="O27" s="137"/>
      <c r="P27" s="137"/>
      <c r="Q27" s="137"/>
    </row>
    <row r="28" spans="1:17" ht="58.5" customHeight="1">
      <c r="A28" s="134" t="s">
        <v>28</v>
      </c>
      <c r="B28" s="134"/>
      <c r="C28" s="134"/>
      <c r="D28" s="134"/>
      <c r="E28" s="136" t="s">
        <v>29</v>
      </c>
      <c r="F28" s="136"/>
      <c r="G28" s="136"/>
      <c r="H28" s="136"/>
      <c r="I28" s="136"/>
      <c r="J28" s="136"/>
      <c r="K28" s="136"/>
      <c r="L28" s="136"/>
      <c r="M28" s="136"/>
      <c r="N28" s="136"/>
      <c r="O28" s="136"/>
      <c r="P28" s="136"/>
      <c r="Q28" s="136"/>
    </row>
    <row r="29" spans="1:17" ht="24" customHeight="1">
      <c r="A29" s="137" t="s">
        <v>30</v>
      </c>
      <c r="B29" s="137"/>
      <c r="C29" s="137"/>
      <c r="D29" s="137"/>
      <c r="E29" s="137"/>
      <c r="F29" s="137"/>
      <c r="G29" s="137"/>
      <c r="H29" s="137"/>
      <c r="I29" s="137"/>
      <c r="J29" s="137"/>
      <c r="K29" s="137"/>
      <c r="L29" s="137"/>
      <c r="M29" s="137"/>
      <c r="N29" s="137"/>
      <c r="O29" s="137"/>
      <c r="P29" s="137"/>
      <c r="Q29" s="137"/>
    </row>
    <row r="30" spans="1:17" ht="50.25" customHeight="1">
      <c r="A30" s="135">
        <v>4</v>
      </c>
      <c r="B30" s="135"/>
      <c r="C30" s="135"/>
      <c r="D30" s="135"/>
      <c r="E30" s="136" t="s">
        <v>31</v>
      </c>
      <c r="F30" s="136"/>
      <c r="G30" s="136"/>
      <c r="H30" s="136"/>
      <c r="I30" s="136"/>
      <c r="J30" s="136"/>
      <c r="K30" s="136"/>
      <c r="L30" s="136"/>
      <c r="M30" s="136"/>
      <c r="N30" s="136"/>
      <c r="O30" s="136"/>
      <c r="P30" s="136"/>
      <c r="Q30" s="136"/>
    </row>
    <row r="31" spans="1:17" ht="45.75" customHeight="1">
      <c r="A31" s="135"/>
      <c r="B31" s="135"/>
      <c r="C31" s="135"/>
      <c r="D31" s="135"/>
      <c r="E31" s="136" t="s">
        <v>32</v>
      </c>
      <c r="F31" s="136"/>
      <c r="G31" s="136"/>
      <c r="H31" s="136"/>
      <c r="I31" s="136"/>
      <c r="J31" s="136"/>
      <c r="K31" s="136"/>
      <c r="L31" s="136"/>
      <c r="M31" s="136"/>
      <c r="N31" s="136"/>
      <c r="O31" s="136"/>
      <c r="P31" s="136"/>
      <c r="Q31" s="136"/>
    </row>
    <row r="32" spans="1:17" ht="30" customHeight="1">
      <c r="A32" s="137" t="s">
        <v>33</v>
      </c>
      <c r="B32" s="137"/>
      <c r="C32" s="137"/>
      <c r="D32" s="137"/>
      <c r="E32" s="137"/>
      <c r="F32" s="137"/>
      <c r="G32" s="137"/>
      <c r="H32" s="137"/>
      <c r="I32" s="137"/>
      <c r="J32" s="137"/>
      <c r="K32" s="137"/>
      <c r="L32" s="137"/>
      <c r="M32" s="137"/>
      <c r="N32" s="137"/>
      <c r="O32" s="137"/>
      <c r="P32" s="137"/>
      <c r="Q32" s="137"/>
    </row>
    <row r="33" spans="1:17" ht="19.5" customHeight="1">
      <c r="A33" s="135">
        <v>5</v>
      </c>
      <c r="B33" s="135"/>
      <c r="C33" s="135"/>
      <c r="D33" s="135"/>
      <c r="E33" s="138" t="s">
        <v>34</v>
      </c>
      <c r="F33" s="138"/>
      <c r="G33" s="138"/>
      <c r="H33" s="138"/>
      <c r="I33" s="138"/>
      <c r="J33" s="138"/>
      <c r="K33" s="138"/>
      <c r="L33" s="138"/>
      <c r="M33" s="138"/>
      <c r="N33" s="138"/>
      <c r="O33" s="138"/>
      <c r="P33" s="138"/>
      <c r="Q33" s="138"/>
    </row>
    <row r="34" spans="1:17" ht="201.75" customHeight="1">
      <c r="A34" s="135"/>
      <c r="B34" s="135"/>
      <c r="C34" s="135"/>
      <c r="D34" s="135"/>
      <c r="E34" s="131" t="s">
        <v>35</v>
      </c>
      <c r="F34" s="131"/>
      <c r="G34" s="131"/>
      <c r="H34" s="131"/>
      <c r="I34" s="131"/>
      <c r="J34" s="131"/>
      <c r="K34" s="131"/>
      <c r="L34" s="131"/>
      <c r="M34" s="131"/>
      <c r="N34" s="131"/>
      <c r="O34" s="131"/>
      <c r="P34" s="131"/>
      <c r="Q34" s="131"/>
    </row>
    <row r="35" spans="1:17" ht="18.75" customHeight="1">
      <c r="A35" s="135"/>
      <c r="B35" s="135"/>
      <c r="C35" s="135"/>
      <c r="D35" s="135"/>
      <c r="E35" s="138" t="s">
        <v>36</v>
      </c>
      <c r="F35" s="138"/>
      <c r="G35" s="138"/>
      <c r="H35" s="138"/>
      <c r="I35" s="138"/>
      <c r="J35" s="138"/>
      <c r="K35" s="138"/>
      <c r="L35" s="138"/>
      <c r="M35" s="138"/>
      <c r="N35" s="138"/>
      <c r="O35" s="138"/>
      <c r="P35" s="138"/>
      <c r="Q35" s="138"/>
    </row>
    <row r="36" spans="1:17" ht="186.75" customHeight="1">
      <c r="A36" s="135"/>
      <c r="B36" s="135"/>
      <c r="C36" s="135"/>
      <c r="D36" s="135"/>
      <c r="E36" s="131" t="s">
        <v>37</v>
      </c>
      <c r="F36" s="132"/>
      <c r="G36" s="132"/>
      <c r="H36" s="132"/>
      <c r="I36" s="132"/>
      <c r="J36" s="132"/>
      <c r="K36" s="132"/>
      <c r="L36" s="132"/>
      <c r="M36" s="132"/>
      <c r="N36" s="132"/>
      <c r="O36" s="132"/>
      <c r="P36" s="132"/>
      <c r="Q36" s="132"/>
    </row>
    <row r="37" spans="1:17" ht="115.5" customHeight="1">
      <c r="A37" s="135"/>
      <c r="B37" s="135"/>
      <c r="C37" s="135"/>
      <c r="D37" s="135"/>
      <c r="E37" s="133" t="s">
        <v>38</v>
      </c>
      <c r="F37" s="133"/>
      <c r="G37" s="133"/>
      <c r="H37" s="133"/>
      <c r="I37" s="133"/>
      <c r="J37" s="133"/>
      <c r="K37" s="133"/>
      <c r="L37" s="133"/>
      <c r="M37" s="133"/>
      <c r="N37" s="133"/>
      <c r="O37" s="133"/>
      <c r="P37" s="133"/>
      <c r="Q37" s="133"/>
    </row>
    <row r="38" spans="1:17" ht="66.75" customHeight="1">
      <c r="A38" s="135"/>
      <c r="B38" s="135"/>
      <c r="C38" s="135"/>
      <c r="D38" s="135"/>
      <c r="E38" s="131" t="s">
        <v>39</v>
      </c>
      <c r="F38" s="132"/>
      <c r="G38" s="132"/>
      <c r="H38" s="132"/>
      <c r="I38" s="132"/>
      <c r="J38" s="132"/>
      <c r="K38" s="132"/>
      <c r="L38" s="132"/>
      <c r="M38" s="132"/>
      <c r="N38" s="132"/>
      <c r="O38" s="132"/>
      <c r="P38" s="132"/>
      <c r="Q38" s="132"/>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78" t="s">
        <v>41</v>
      </c>
      <c r="B2" s="179"/>
      <c r="C2" s="179"/>
      <c r="D2" s="179"/>
      <c r="E2" s="179"/>
      <c r="F2" s="179"/>
      <c r="G2" s="179"/>
      <c r="H2" s="179"/>
      <c r="I2" s="179"/>
      <c r="J2" s="179"/>
      <c r="K2" s="179"/>
      <c r="L2" s="179"/>
      <c r="M2" s="179"/>
      <c r="N2" s="180"/>
    </row>
    <row r="3" spans="1:14">
      <c r="A3" s="163" t="s">
        <v>42</v>
      </c>
      <c r="B3" s="164"/>
      <c r="C3" s="164"/>
      <c r="D3" s="164"/>
      <c r="E3" s="164"/>
      <c r="F3" s="164"/>
      <c r="G3" s="164"/>
      <c r="H3" s="164"/>
      <c r="I3" s="164"/>
      <c r="J3" s="164"/>
      <c r="K3" s="164"/>
      <c r="L3" s="164"/>
      <c r="M3" s="164"/>
      <c r="N3" s="165"/>
    </row>
    <row r="4" spans="1:14" ht="46.5" customHeight="1">
      <c r="A4" s="4" t="s">
        <v>43</v>
      </c>
      <c r="B4" s="181" t="s">
        <v>44</v>
      </c>
      <c r="C4" s="181"/>
      <c r="D4" s="181"/>
      <c r="E4" s="181"/>
      <c r="F4" s="181"/>
      <c r="G4" s="181"/>
      <c r="H4" s="181"/>
      <c r="I4" s="181"/>
      <c r="J4" s="181"/>
      <c r="K4" s="181"/>
      <c r="L4" s="181"/>
      <c r="M4" s="181"/>
      <c r="N4" s="182"/>
    </row>
    <row r="5" spans="1:14" ht="45.75" customHeight="1">
      <c r="A5" s="166" t="s">
        <v>45</v>
      </c>
      <c r="B5" s="167"/>
      <c r="C5" s="167"/>
      <c r="D5" s="167"/>
      <c r="E5" s="167"/>
      <c r="F5" s="167"/>
      <c r="G5" s="167"/>
      <c r="H5" s="167"/>
      <c r="I5" s="167"/>
      <c r="J5" s="167"/>
      <c r="K5" s="167"/>
      <c r="L5" s="167"/>
      <c r="M5" s="167"/>
      <c r="N5" s="168"/>
    </row>
    <row r="6" spans="1:14" ht="29.25" customHeight="1">
      <c r="A6" s="166" t="s">
        <v>46</v>
      </c>
      <c r="B6" s="167"/>
      <c r="C6" s="167"/>
      <c r="D6" s="167"/>
      <c r="E6" s="167"/>
      <c r="F6" s="167"/>
      <c r="G6" s="167"/>
      <c r="H6" s="167"/>
      <c r="I6" s="167"/>
      <c r="J6" s="167"/>
      <c r="K6" s="167"/>
      <c r="L6" s="167"/>
      <c r="M6" s="167"/>
      <c r="N6" s="168"/>
    </row>
    <row r="7" spans="1:14" ht="17.25" customHeight="1">
      <c r="A7" s="5" t="s">
        <v>47</v>
      </c>
      <c r="B7" s="6"/>
      <c r="C7" s="6"/>
      <c r="D7" s="6"/>
      <c r="E7" s="6"/>
      <c r="F7" s="6"/>
      <c r="G7" s="6"/>
      <c r="H7" s="6"/>
      <c r="I7" s="6"/>
      <c r="J7" s="6"/>
      <c r="K7" s="6"/>
      <c r="L7" s="6"/>
      <c r="M7" s="6"/>
      <c r="N7" s="8"/>
    </row>
    <row r="8" spans="1:14" ht="51" customHeight="1">
      <c r="A8" s="166" t="s">
        <v>48</v>
      </c>
      <c r="B8" s="167"/>
      <c r="C8" s="167"/>
      <c r="D8" s="167"/>
      <c r="E8" s="167"/>
      <c r="F8" s="167"/>
      <c r="G8" s="167"/>
      <c r="H8" s="167"/>
      <c r="I8" s="167"/>
      <c r="J8" s="167"/>
      <c r="K8" s="167"/>
      <c r="L8" s="167"/>
      <c r="M8" s="167"/>
      <c r="N8" s="168"/>
    </row>
    <row r="9" spans="1:14" ht="36" customHeight="1">
      <c r="A9" s="166" t="s">
        <v>49</v>
      </c>
      <c r="B9" s="167"/>
      <c r="C9" s="167"/>
      <c r="D9" s="167"/>
      <c r="E9" s="167"/>
      <c r="F9" s="167"/>
      <c r="G9" s="167"/>
      <c r="H9" s="167"/>
      <c r="I9" s="167"/>
      <c r="J9" s="167"/>
      <c r="K9" s="167"/>
      <c r="L9" s="167"/>
      <c r="M9" s="167"/>
      <c r="N9" s="168"/>
    </row>
    <row r="10" spans="1:14" ht="30" customHeight="1">
      <c r="A10" s="166" t="s">
        <v>50</v>
      </c>
      <c r="B10" s="167"/>
      <c r="C10" s="167"/>
      <c r="D10" s="167"/>
      <c r="E10" s="167"/>
      <c r="F10" s="167"/>
      <c r="G10" s="167"/>
      <c r="H10" s="167"/>
      <c r="I10" s="167"/>
      <c r="J10" s="167"/>
      <c r="K10" s="167"/>
      <c r="L10" s="167"/>
      <c r="M10" s="167"/>
      <c r="N10" s="168"/>
    </row>
    <row r="11" spans="1:14" ht="18.75" customHeight="1">
      <c r="A11" s="166" t="s">
        <v>51</v>
      </c>
      <c r="B11" s="167"/>
      <c r="C11" s="167"/>
      <c r="D11" s="167"/>
      <c r="E11" s="167"/>
      <c r="F11" s="167"/>
      <c r="G11" s="167"/>
      <c r="H11" s="167"/>
      <c r="I11" s="167"/>
      <c r="J11" s="167"/>
      <c r="K11" s="167"/>
      <c r="L11" s="167"/>
      <c r="M11" s="167"/>
      <c r="N11" s="168"/>
    </row>
    <row r="12" spans="1:14">
      <c r="A12" s="163" t="s">
        <v>52</v>
      </c>
      <c r="B12" s="164"/>
      <c r="C12" s="164"/>
      <c r="D12" s="164"/>
      <c r="E12" s="164"/>
      <c r="F12" s="164"/>
      <c r="G12" s="164"/>
      <c r="H12" s="164"/>
      <c r="I12" s="164"/>
      <c r="J12" s="164"/>
      <c r="K12" s="164"/>
      <c r="L12" s="164"/>
      <c r="M12" s="164"/>
      <c r="N12" s="165"/>
    </row>
    <row r="13" spans="1:14">
      <c r="A13" s="7" t="s">
        <v>53</v>
      </c>
      <c r="N13" s="9"/>
    </row>
    <row r="14" spans="1:14" ht="117" customHeight="1">
      <c r="A14" s="169" t="s">
        <v>54</v>
      </c>
      <c r="B14" s="170"/>
      <c r="C14" s="170"/>
      <c r="D14" s="170"/>
      <c r="E14" s="170"/>
      <c r="F14" s="170"/>
      <c r="G14" s="170"/>
      <c r="H14" s="170"/>
      <c r="I14" s="170"/>
      <c r="J14" s="170"/>
      <c r="K14" s="170"/>
      <c r="L14" s="170"/>
      <c r="M14" s="170"/>
      <c r="N14" s="171"/>
    </row>
    <row r="15" spans="1:14" ht="28.5" customHeight="1">
      <c r="A15" s="172" t="s">
        <v>55</v>
      </c>
      <c r="B15" s="173"/>
      <c r="C15" s="173"/>
      <c r="D15" s="173"/>
      <c r="E15" s="173"/>
      <c r="F15" s="173"/>
      <c r="G15" s="173"/>
      <c r="H15" s="173"/>
      <c r="I15" s="173"/>
      <c r="J15" s="173"/>
      <c r="K15" s="173"/>
      <c r="L15" s="173"/>
      <c r="M15" s="173"/>
      <c r="N15" s="174"/>
    </row>
    <row r="16" spans="1:14" ht="120" customHeight="1">
      <c r="A16" s="175" t="s">
        <v>56</v>
      </c>
      <c r="B16" s="176"/>
      <c r="C16" s="176"/>
      <c r="D16" s="176"/>
      <c r="E16" s="176"/>
      <c r="F16" s="176"/>
      <c r="G16" s="176"/>
      <c r="H16" s="176"/>
      <c r="I16" s="176"/>
      <c r="J16" s="176"/>
      <c r="K16" s="176"/>
      <c r="L16" s="176"/>
      <c r="M16" s="176"/>
      <c r="N16" s="177"/>
    </row>
    <row r="17" spans="1:14" ht="13.5" customHeight="1">
      <c r="A17" s="166" t="s">
        <v>57</v>
      </c>
      <c r="B17" s="167"/>
      <c r="C17" s="167"/>
      <c r="D17" s="167"/>
      <c r="E17" s="167"/>
      <c r="F17" s="167"/>
      <c r="G17" s="167"/>
      <c r="H17" s="167"/>
      <c r="I17" s="167"/>
      <c r="J17" s="167"/>
      <c r="K17" s="167"/>
      <c r="L17" s="167"/>
      <c r="M17" s="167"/>
      <c r="N17" s="168"/>
    </row>
    <row r="18" spans="1:14" ht="15" customHeight="1">
      <c r="A18" s="166" t="s">
        <v>58</v>
      </c>
      <c r="B18" s="167"/>
      <c r="C18" s="167"/>
      <c r="D18" s="167"/>
      <c r="E18" s="167"/>
      <c r="F18" s="167"/>
      <c r="G18" s="167"/>
      <c r="H18" s="167"/>
      <c r="I18" s="167"/>
      <c r="J18" s="167"/>
      <c r="K18" s="167"/>
      <c r="L18" s="167"/>
      <c r="M18" s="167"/>
      <c r="N18" s="168"/>
    </row>
    <row r="19" spans="1:14" ht="49.5" customHeight="1">
      <c r="A19" s="166" t="s">
        <v>59</v>
      </c>
      <c r="B19" s="167"/>
      <c r="C19" s="167"/>
      <c r="D19" s="167"/>
      <c r="E19" s="167"/>
      <c r="F19" s="167"/>
      <c r="G19" s="167"/>
      <c r="H19" s="167"/>
      <c r="I19" s="167"/>
      <c r="J19" s="167"/>
      <c r="K19" s="167"/>
      <c r="L19" s="167"/>
      <c r="M19" s="167"/>
      <c r="N19" s="168"/>
    </row>
    <row r="20" spans="1:14">
      <c r="A20" s="163" t="s">
        <v>60</v>
      </c>
      <c r="B20" s="164"/>
      <c r="C20" s="164"/>
      <c r="D20" s="164"/>
      <c r="E20" s="164"/>
      <c r="F20" s="164"/>
      <c r="G20" s="164"/>
      <c r="H20" s="164"/>
      <c r="I20" s="164"/>
      <c r="J20" s="164"/>
      <c r="K20" s="164"/>
      <c r="L20" s="164"/>
      <c r="M20" s="164"/>
      <c r="N20" s="165"/>
    </row>
    <row r="21" spans="1:14" ht="77.25" customHeight="1">
      <c r="A21" s="160" t="s">
        <v>61</v>
      </c>
      <c r="B21" s="161"/>
      <c r="C21" s="161"/>
      <c r="D21" s="161"/>
      <c r="E21" s="161"/>
      <c r="F21" s="161"/>
      <c r="G21" s="161"/>
      <c r="H21" s="161"/>
      <c r="I21" s="161"/>
      <c r="J21" s="161"/>
      <c r="K21" s="161"/>
      <c r="L21" s="161"/>
      <c r="M21" s="161"/>
      <c r="N21" s="162"/>
    </row>
    <row r="22" spans="1:14">
      <c r="A22" s="163" t="s">
        <v>62</v>
      </c>
      <c r="B22" s="164"/>
      <c r="C22" s="164"/>
      <c r="D22" s="164"/>
      <c r="E22" s="164"/>
      <c r="F22" s="164"/>
      <c r="G22" s="164"/>
      <c r="H22" s="164"/>
      <c r="I22" s="164"/>
      <c r="J22" s="164"/>
      <c r="K22" s="164"/>
      <c r="L22" s="164"/>
      <c r="M22" s="164"/>
      <c r="N22" s="165"/>
    </row>
    <row r="23" spans="1:14" ht="51.75" customHeight="1">
      <c r="A23" s="160" t="s">
        <v>63</v>
      </c>
      <c r="B23" s="161"/>
      <c r="C23" s="161"/>
      <c r="D23" s="161"/>
      <c r="E23" s="161"/>
      <c r="F23" s="161"/>
      <c r="G23" s="161"/>
      <c r="H23" s="161"/>
      <c r="I23" s="161"/>
      <c r="J23" s="161"/>
      <c r="K23" s="161"/>
      <c r="L23" s="161"/>
      <c r="M23" s="161"/>
      <c r="N23" s="162"/>
    </row>
    <row r="24" spans="1:14">
      <c r="A24" s="163" t="s">
        <v>64</v>
      </c>
      <c r="B24" s="164"/>
      <c r="C24" s="164"/>
      <c r="D24" s="164"/>
      <c r="E24" s="164"/>
      <c r="F24" s="164"/>
      <c r="G24" s="164"/>
      <c r="H24" s="164"/>
      <c r="I24" s="164"/>
      <c r="J24" s="164"/>
      <c r="K24" s="164"/>
      <c r="L24" s="164"/>
      <c r="M24" s="164"/>
      <c r="N24" s="165"/>
    </row>
    <row r="25" spans="1:14" ht="14.25" customHeight="1">
      <c r="A25" s="160" t="s">
        <v>65</v>
      </c>
      <c r="B25" s="161"/>
      <c r="C25" s="161"/>
      <c r="D25" s="161"/>
      <c r="E25" s="161"/>
      <c r="F25" s="161"/>
      <c r="G25" s="161"/>
      <c r="H25" s="161"/>
      <c r="I25" s="161"/>
      <c r="J25" s="161"/>
      <c r="K25" s="161"/>
      <c r="L25" s="161"/>
      <c r="M25" s="161"/>
      <c r="N25" s="162"/>
    </row>
    <row r="26" spans="1:14">
      <c r="A26" s="163" t="s">
        <v>66</v>
      </c>
      <c r="B26" s="164"/>
      <c r="C26" s="164"/>
      <c r="D26" s="164"/>
      <c r="E26" s="164"/>
      <c r="F26" s="164"/>
      <c r="G26" s="164"/>
      <c r="H26" s="164"/>
      <c r="I26" s="164"/>
      <c r="J26" s="164"/>
      <c r="K26" s="164"/>
      <c r="L26" s="164"/>
      <c r="M26" s="164"/>
      <c r="N26" s="165"/>
    </row>
    <row r="27" spans="1:14" ht="63" customHeight="1">
      <c r="A27" s="160" t="s">
        <v>67</v>
      </c>
      <c r="B27" s="161"/>
      <c r="C27" s="161"/>
      <c r="D27" s="161"/>
      <c r="E27" s="161"/>
      <c r="F27" s="161"/>
      <c r="G27" s="161"/>
      <c r="H27" s="161"/>
      <c r="I27" s="161"/>
      <c r="J27" s="161"/>
      <c r="K27" s="161"/>
      <c r="L27" s="161"/>
      <c r="M27" s="161"/>
      <c r="N27" s="162"/>
    </row>
    <row r="28" spans="1:14">
      <c r="A28" s="163" t="s">
        <v>68</v>
      </c>
      <c r="B28" s="164"/>
      <c r="C28" s="164"/>
      <c r="D28" s="164"/>
      <c r="E28" s="164"/>
      <c r="F28" s="164"/>
      <c r="G28" s="164"/>
      <c r="H28" s="164"/>
      <c r="I28" s="164"/>
      <c r="J28" s="164"/>
      <c r="K28" s="164"/>
      <c r="L28" s="164"/>
      <c r="M28" s="164"/>
      <c r="N28" s="165"/>
    </row>
    <row r="29" spans="1:14" ht="17.25" customHeight="1">
      <c r="A29" s="160" t="s">
        <v>69</v>
      </c>
      <c r="B29" s="161"/>
      <c r="C29" s="161"/>
      <c r="D29" s="161"/>
      <c r="E29" s="161"/>
      <c r="F29" s="161"/>
      <c r="G29" s="161"/>
      <c r="H29" s="161"/>
      <c r="I29" s="161"/>
      <c r="J29" s="161"/>
      <c r="K29" s="161"/>
      <c r="L29" s="161"/>
      <c r="M29" s="161"/>
      <c r="N29" s="162"/>
    </row>
    <row r="30" spans="1:14" ht="36" customHeight="1">
      <c r="A30" s="160" t="s">
        <v>70</v>
      </c>
      <c r="B30" s="161"/>
      <c r="C30" s="161"/>
      <c r="D30" s="161"/>
      <c r="E30" s="161"/>
      <c r="F30" s="161"/>
      <c r="G30" s="161"/>
      <c r="H30" s="161"/>
      <c r="I30" s="161"/>
      <c r="J30" s="161"/>
      <c r="K30" s="161"/>
      <c r="L30" s="161"/>
      <c r="M30" s="161"/>
      <c r="N30" s="162"/>
    </row>
    <row r="31" spans="1:14">
      <c r="A31" s="163" t="s">
        <v>71</v>
      </c>
      <c r="B31" s="164"/>
      <c r="C31" s="164"/>
      <c r="D31" s="164"/>
      <c r="E31" s="164"/>
      <c r="F31" s="164"/>
      <c r="G31" s="164"/>
      <c r="H31" s="164"/>
      <c r="I31" s="164"/>
      <c r="J31" s="164"/>
      <c r="K31" s="164"/>
      <c r="L31" s="164"/>
      <c r="M31" s="164"/>
      <c r="N31" s="165"/>
    </row>
    <row r="32" spans="1:14">
      <c r="A32" s="163" t="s">
        <v>72</v>
      </c>
      <c r="B32" s="164"/>
      <c r="C32" s="164"/>
      <c r="D32" s="164"/>
      <c r="E32" s="164"/>
      <c r="F32" s="164"/>
      <c r="G32" s="164"/>
      <c r="H32" s="164"/>
      <c r="I32" s="164"/>
      <c r="J32" s="164"/>
      <c r="K32" s="164"/>
      <c r="L32" s="164"/>
      <c r="M32" s="164"/>
      <c r="N32" s="165"/>
    </row>
    <row r="33" spans="1:14" ht="34.5" customHeight="1">
      <c r="A33" s="160" t="s">
        <v>73</v>
      </c>
      <c r="B33" s="161"/>
      <c r="C33" s="161"/>
      <c r="D33" s="161"/>
      <c r="E33" s="161"/>
      <c r="F33" s="161"/>
      <c r="G33" s="161"/>
      <c r="H33" s="161"/>
      <c r="I33" s="161"/>
      <c r="J33" s="161"/>
      <c r="K33" s="161"/>
      <c r="L33" s="161"/>
      <c r="M33" s="161"/>
      <c r="N33" s="162"/>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abSelected="1" zoomScale="85" zoomScaleNormal="85" workbookViewId="0">
      <selection activeCell="G7" sqref="G7"/>
    </sheetView>
  </sheetViews>
  <sheetFormatPr defaultColWidth="9.109375" defaultRowHeight="13.8"/>
  <cols>
    <col min="1" max="1" width="6.33203125" style="23" customWidth="1"/>
    <col min="2" max="2" width="45.5546875" style="22" customWidth="1"/>
    <col min="3" max="3" width="9.33203125" style="22" customWidth="1"/>
    <col min="4" max="5" width="9.88671875" style="22" customWidth="1"/>
    <col min="6" max="6" width="14.33203125" style="22" customWidth="1"/>
    <col min="7" max="7" width="57.33203125" style="22" customWidth="1"/>
    <col min="8" max="8" width="9.109375" style="22" customWidth="1"/>
    <col min="9" max="10" width="9.5546875" style="22" customWidth="1"/>
    <col min="11" max="11" width="15.88671875" style="22" customWidth="1"/>
    <col min="12" max="12" width="10.6640625" style="22" bestFit="1" customWidth="1"/>
    <col min="13" max="13" width="10" style="22" bestFit="1" customWidth="1"/>
    <col min="14" max="16384" width="9.109375" style="22"/>
  </cols>
  <sheetData>
    <row r="1" spans="1:12">
      <c r="A1" s="183"/>
      <c r="B1" s="183"/>
      <c r="C1" s="50"/>
      <c r="D1" s="50"/>
      <c r="E1" s="50"/>
      <c r="F1" s="50"/>
      <c r="G1" s="186"/>
      <c r="H1" s="186"/>
      <c r="I1" s="186"/>
      <c r="J1" s="186"/>
      <c r="K1" s="186"/>
    </row>
    <row r="2" spans="1:12">
      <c r="A2" s="183"/>
      <c r="B2" s="183"/>
      <c r="C2" s="50"/>
      <c r="D2" s="50"/>
      <c r="E2" s="50"/>
      <c r="F2" s="50"/>
      <c r="G2" s="50"/>
      <c r="H2" s="50"/>
      <c r="I2" s="30"/>
      <c r="J2" s="30"/>
      <c r="K2" s="30"/>
    </row>
    <row r="3" spans="1:12">
      <c r="A3" s="184"/>
      <c r="B3" s="184"/>
      <c r="C3" s="184"/>
      <c r="D3" s="184"/>
      <c r="E3" s="184"/>
      <c r="F3" s="184"/>
      <c r="G3" s="184"/>
      <c r="H3" s="184"/>
      <c r="I3" s="184"/>
      <c r="J3" s="184"/>
      <c r="K3" s="184"/>
    </row>
    <row r="4" spans="1:12">
      <c r="A4" s="184" t="s">
        <v>132</v>
      </c>
      <c r="B4" s="184"/>
      <c r="C4" s="184"/>
      <c r="D4" s="184"/>
      <c r="E4" s="184"/>
      <c r="F4" s="184"/>
      <c r="G4" s="184"/>
      <c r="H4" s="184"/>
      <c r="I4" s="184"/>
      <c r="J4" s="51"/>
      <c r="K4" s="51"/>
    </row>
    <row r="5" spans="1:12">
      <c r="A5" s="185" t="s">
        <v>131</v>
      </c>
      <c r="B5" s="185"/>
      <c r="C5" s="185"/>
      <c r="D5" s="185"/>
      <c r="E5" s="185"/>
      <c r="F5" s="185"/>
      <c r="G5" s="185"/>
      <c r="H5" s="185"/>
      <c r="I5" s="185"/>
      <c r="J5" s="185"/>
      <c r="K5" s="185"/>
    </row>
    <row r="6" spans="1:12">
      <c r="A6" s="185"/>
      <c r="B6" s="185"/>
      <c r="C6" s="185"/>
      <c r="D6" s="185"/>
      <c r="E6" s="185"/>
      <c r="F6" s="185"/>
      <c r="G6" s="185"/>
      <c r="H6" s="185"/>
      <c r="I6" s="185"/>
      <c r="J6" s="185"/>
      <c r="K6" s="185"/>
    </row>
    <row r="7" spans="1:12" s="28" customFormat="1" ht="82.8">
      <c r="A7" s="24" t="s">
        <v>74</v>
      </c>
      <c r="B7" s="25" t="s">
        <v>75</v>
      </c>
      <c r="C7" s="26" t="s">
        <v>76</v>
      </c>
      <c r="D7" s="27" t="s">
        <v>93</v>
      </c>
      <c r="E7" s="27" t="s">
        <v>97</v>
      </c>
      <c r="F7" s="27" t="s">
        <v>98</v>
      </c>
      <c r="G7" s="26" t="s">
        <v>77</v>
      </c>
      <c r="H7" s="26" t="s">
        <v>78</v>
      </c>
      <c r="I7" s="27" t="s">
        <v>79</v>
      </c>
      <c r="J7" s="27" t="s">
        <v>99</v>
      </c>
      <c r="K7" s="27" t="s">
        <v>100</v>
      </c>
    </row>
    <row r="8" spans="1:12" s="28" customFormat="1">
      <c r="A8" s="90"/>
      <c r="B8" s="91" t="s">
        <v>80</v>
      </c>
      <c r="C8" s="75"/>
      <c r="D8" s="92"/>
      <c r="E8" s="92"/>
      <c r="F8" s="92"/>
      <c r="G8" s="75"/>
      <c r="H8" s="75"/>
      <c r="I8" s="93"/>
      <c r="J8" s="93"/>
      <c r="K8" s="93"/>
    </row>
    <row r="9" spans="1:12" s="47" customFormat="1">
      <c r="A9" s="55">
        <v>1</v>
      </c>
      <c r="B9" s="127" t="s">
        <v>110</v>
      </c>
      <c r="C9" s="128" t="s">
        <v>85</v>
      </c>
      <c r="D9" s="58">
        <v>12</v>
      </c>
      <c r="E9" s="58">
        <v>59.5</v>
      </c>
      <c r="F9" s="58">
        <f>D9*E9</f>
        <v>714</v>
      </c>
      <c r="G9" s="59" t="s">
        <v>91</v>
      </c>
      <c r="H9" s="60" t="s">
        <v>82</v>
      </c>
      <c r="I9" s="60">
        <f>D9*0.2</f>
        <v>2.4000000000000004</v>
      </c>
      <c r="J9" s="61">
        <v>42.25</v>
      </c>
      <c r="K9" s="61">
        <f t="shared" ref="K9:K22" si="0">I9*J9</f>
        <v>101.40000000000002</v>
      </c>
    </row>
    <row r="10" spans="1:12" s="47" customFormat="1">
      <c r="A10" s="55">
        <v>2</v>
      </c>
      <c r="B10" s="127"/>
      <c r="C10" s="128"/>
      <c r="D10" s="58"/>
      <c r="E10" s="58"/>
      <c r="F10" s="58"/>
      <c r="G10" s="59" t="s">
        <v>126</v>
      </c>
      <c r="H10" s="64" t="s">
        <v>81</v>
      </c>
      <c r="I10" s="60">
        <v>1</v>
      </c>
      <c r="J10" s="61">
        <v>558</v>
      </c>
      <c r="K10" s="61">
        <f t="shared" si="0"/>
        <v>558</v>
      </c>
      <c r="L10" s="49"/>
    </row>
    <row r="11" spans="1:12" s="47" customFormat="1">
      <c r="A11" s="55">
        <v>3</v>
      </c>
      <c r="B11" s="127"/>
      <c r="C11" s="128"/>
      <c r="D11" s="58"/>
      <c r="E11" s="58"/>
      <c r="F11" s="58"/>
      <c r="G11" s="59" t="s">
        <v>127</v>
      </c>
      <c r="H11" s="60" t="s">
        <v>82</v>
      </c>
      <c r="I11" s="60">
        <v>3</v>
      </c>
      <c r="J11" s="61">
        <v>1.66</v>
      </c>
      <c r="K11" s="61">
        <f t="shared" ref="K11" si="1">I11*J11</f>
        <v>4.9799999999999995</v>
      </c>
      <c r="L11" s="49"/>
    </row>
    <row r="12" spans="1:12" s="47" customFormat="1">
      <c r="A12" s="55">
        <v>4</v>
      </c>
      <c r="B12" s="127" t="s">
        <v>111</v>
      </c>
      <c r="C12" s="128" t="s">
        <v>106</v>
      </c>
      <c r="D12" s="58">
        <v>7</v>
      </c>
      <c r="E12" s="58">
        <v>83.3</v>
      </c>
      <c r="F12" s="58">
        <f t="shared" ref="F12:F29" si="2">D12*E12</f>
        <v>583.1</v>
      </c>
      <c r="G12" s="63" t="s">
        <v>116</v>
      </c>
      <c r="H12" s="64" t="s">
        <v>81</v>
      </c>
      <c r="I12" s="65">
        <v>1</v>
      </c>
      <c r="J12" s="61">
        <v>262.5</v>
      </c>
      <c r="K12" s="61">
        <f t="shared" ref="K12:K13" si="3">I12*J12</f>
        <v>262.5</v>
      </c>
      <c r="L12" s="49"/>
    </row>
    <row r="13" spans="1:12" s="47" customFormat="1">
      <c r="A13" s="55">
        <v>5</v>
      </c>
      <c r="B13" s="62"/>
      <c r="C13" s="128"/>
      <c r="D13" s="58"/>
      <c r="E13" s="58"/>
      <c r="F13" s="58"/>
      <c r="G13" s="118" t="s">
        <v>119</v>
      </c>
      <c r="H13" s="64" t="s">
        <v>81</v>
      </c>
      <c r="I13" s="65">
        <v>2</v>
      </c>
      <c r="J13" s="61">
        <v>36.58</v>
      </c>
      <c r="K13" s="61">
        <f t="shared" si="3"/>
        <v>73.16</v>
      </c>
      <c r="L13" s="49"/>
    </row>
    <row r="14" spans="1:12" s="47" customFormat="1" ht="26.4">
      <c r="A14" s="55">
        <v>6</v>
      </c>
      <c r="B14" s="62" t="s">
        <v>117</v>
      </c>
      <c r="C14" s="128" t="s">
        <v>106</v>
      </c>
      <c r="D14" s="58">
        <v>0.16</v>
      </c>
      <c r="E14" s="58">
        <v>83.3</v>
      </c>
      <c r="F14" s="58">
        <f t="shared" si="2"/>
        <v>13.327999999999999</v>
      </c>
      <c r="G14" s="59" t="s">
        <v>118</v>
      </c>
      <c r="H14" s="64" t="s">
        <v>106</v>
      </c>
      <c r="I14" s="65">
        <v>0.16</v>
      </c>
      <c r="J14" s="61">
        <v>440.83</v>
      </c>
      <c r="K14" s="61">
        <f>I14*J14</f>
        <v>70.532799999999995</v>
      </c>
      <c r="L14" s="49"/>
    </row>
    <row r="15" spans="1:12" s="47" customFormat="1">
      <c r="A15" s="55">
        <v>7</v>
      </c>
      <c r="B15" s="62"/>
      <c r="C15" s="128"/>
      <c r="D15" s="58"/>
      <c r="E15" s="58"/>
      <c r="F15" s="58"/>
      <c r="G15" s="59" t="s">
        <v>129</v>
      </c>
      <c r="H15" s="64" t="s">
        <v>81</v>
      </c>
      <c r="I15" s="65">
        <v>0.1</v>
      </c>
      <c r="J15" s="61">
        <v>216.7</v>
      </c>
      <c r="K15" s="61">
        <f t="shared" ref="K15" si="4">I15*J15</f>
        <v>21.67</v>
      </c>
      <c r="L15" s="49"/>
    </row>
    <row r="16" spans="1:12" s="47" customFormat="1">
      <c r="A16" s="55">
        <v>8</v>
      </c>
      <c r="B16" s="56" t="s">
        <v>120</v>
      </c>
      <c r="C16" s="57" t="s">
        <v>81</v>
      </c>
      <c r="D16" s="58">
        <v>1</v>
      </c>
      <c r="E16" s="58">
        <v>1156</v>
      </c>
      <c r="F16" s="58">
        <f t="shared" si="2"/>
        <v>1156</v>
      </c>
      <c r="G16" s="63"/>
      <c r="H16" s="63"/>
      <c r="I16" s="119"/>
      <c r="J16" s="119"/>
      <c r="K16" s="120"/>
      <c r="L16" s="49"/>
    </row>
    <row r="17" spans="1:13" s="47" customFormat="1">
      <c r="A17" s="55">
        <v>9</v>
      </c>
      <c r="B17" s="62" t="s">
        <v>130</v>
      </c>
      <c r="C17" s="82" t="s">
        <v>86</v>
      </c>
      <c r="D17" s="58">
        <v>8.5</v>
      </c>
      <c r="E17" s="58">
        <v>42.5</v>
      </c>
      <c r="F17" s="58">
        <f t="shared" si="2"/>
        <v>361.25</v>
      </c>
      <c r="G17" s="63" t="s">
        <v>123</v>
      </c>
      <c r="H17" s="64" t="s">
        <v>81</v>
      </c>
      <c r="I17" s="65">
        <v>2</v>
      </c>
      <c r="J17" s="61">
        <v>350</v>
      </c>
      <c r="K17" s="61">
        <f t="shared" ref="K17" si="5">I17*J17</f>
        <v>700</v>
      </c>
      <c r="L17" s="49"/>
    </row>
    <row r="18" spans="1:13" s="47" customFormat="1">
      <c r="A18" s="55">
        <v>10</v>
      </c>
      <c r="B18" s="56" t="s">
        <v>128</v>
      </c>
      <c r="C18" s="57" t="s">
        <v>81</v>
      </c>
      <c r="D18" s="58">
        <v>1</v>
      </c>
      <c r="E18" s="58">
        <v>17</v>
      </c>
      <c r="F18" s="58">
        <f t="shared" si="2"/>
        <v>17</v>
      </c>
      <c r="G18" s="63"/>
      <c r="H18" s="63"/>
      <c r="I18" s="119"/>
      <c r="J18" s="119"/>
      <c r="K18" s="120"/>
      <c r="L18" s="49"/>
    </row>
    <row r="19" spans="1:13" s="47" customFormat="1">
      <c r="A19" s="55">
        <v>11</v>
      </c>
      <c r="B19" s="62"/>
      <c r="C19" s="57"/>
      <c r="D19" s="58"/>
      <c r="E19" s="58"/>
      <c r="F19" s="58"/>
      <c r="G19" s="63"/>
      <c r="H19" s="63"/>
      <c r="I19" s="119"/>
      <c r="J19" s="119"/>
      <c r="K19" s="120"/>
    </row>
    <row r="20" spans="1:13" s="28" customFormat="1" ht="26.4">
      <c r="A20" s="55">
        <v>12</v>
      </c>
      <c r="B20" s="66" t="s">
        <v>87</v>
      </c>
      <c r="C20" s="67"/>
      <c r="D20" s="68"/>
      <c r="E20" s="58"/>
      <c r="F20" s="69">
        <f>SUM(F9:F19)</f>
        <v>2844.6779999999999</v>
      </c>
      <c r="G20" s="66" t="s">
        <v>88</v>
      </c>
      <c r="H20" s="70"/>
      <c r="I20" s="71"/>
      <c r="J20" s="61"/>
      <c r="K20" s="72">
        <f>SUM(K9:K19)</f>
        <v>1792.2428</v>
      </c>
    </row>
    <row r="21" spans="1:13" s="28" customFormat="1">
      <c r="A21" s="55">
        <v>13</v>
      </c>
      <c r="B21" s="91" t="s">
        <v>83</v>
      </c>
      <c r="C21" s="73"/>
      <c r="D21" s="74"/>
      <c r="E21" s="73"/>
      <c r="F21" s="73"/>
      <c r="G21" s="75"/>
      <c r="H21" s="73"/>
      <c r="I21" s="76"/>
      <c r="J21" s="76"/>
      <c r="K21" s="76"/>
    </row>
    <row r="22" spans="1:13" s="28" customFormat="1">
      <c r="A22" s="55">
        <v>14</v>
      </c>
      <c r="B22" s="81" t="s">
        <v>121</v>
      </c>
      <c r="C22" s="82" t="s">
        <v>86</v>
      </c>
      <c r="D22" s="115">
        <v>0.2</v>
      </c>
      <c r="E22" s="58">
        <v>29.75</v>
      </c>
      <c r="F22" s="58">
        <f t="shared" si="2"/>
        <v>5.95</v>
      </c>
      <c r="G22" s="83" t="s">
        <v>122</v>
      </c>
      <c r="H22" s="125" t="s">
        <v>81</v>
      </c>
      <c r="I22" s="84">
        <v>0.1</v>
      </c>
      <c r="J22" s="58">
        <v>40.83</v>
      </c>
      <c r="K22" s="58">
        <f t="shared" si="0"/>
        <v>4.0830000000000002</v>
      </c>
    </row>
    <row r="23" spans="1:13" s="47" customFormat="1">
      <c r="A23" s="55">
        <v>15</v>
      </c>
      <c r="B23" s="77"/>
      <c r="C23" s="82"/>
      <c r="D23" s="115"/>
      <c r="E23" s="58"/>
      <c r="F23" s="58"/>
      <c r="G23" s="83" t="s">
        <v>124</v>
      </c>
      <c r="H23" s="121" t="s">
        <v>81</v>
      </c>
      <c r="I23" s="121">
        <v>2</v>
      </c>
      <c r="J23" s="122">
        <v>1.75</v>
      </c>
      <c r="K23" s="123">
        <f>J23*I23</f>
        <v>3.5</v>
      </c>
    </row>
    <row r="24" spans="1:13" s="28" customFormat="1" ht="26.4">
      <c r="A24" s="55">
        <v>16</v>
      </c>
      <c r="B24" s="77"/>
      <c r="C24" s="82"/>
      <c r="D24" s="115"/>
      <c r="E24" s="58"/>
      <c r="F24" s="58"/>
      <c r="G24" s="129" t="s">
        <v>125</v>
      </c>
      <c r="H24" s="121" t="s">
        <v>81</v>
      </c>
      <c r="I24" s="121">
        <v>0.1</v>
      </c>
      <c r="J24" s="122">
        <v>28.58</v>
      </c>
      <c r="K24" s="123">
        <f>J24*I24</f>
        <v>2.8580000000000001</v>
      </c>
    </row>
    <row r="25" spans="1:13" s="48" customFormat="1" ht="35.4" customHeight="1">
      <c r="A25" s="55">
        <v>17</v>
      </c>
      <c r="B25" s="77"/>
      <c r="C25" s="82"/>
      <c r="D25" s="115"/>
      <c r="E25" s="58"/>
      <c r="F25" s="58"/>
      <c r="G25" s="127"/>
      <c r="H25" s="130"/>
      <c r="I25" s="126"/>
      <c r="J25" s="126"/>
      <c r="K25" s="124"/>
    </row>
    <row r="26" spans="1:13" s="29" customFormat="1" ht="26.4">
      <c r="A26" s="55">
        <v>18</v>
      </c>
      <c r="B26" s="66" t="s">
        <v>89</v>
      </c>
      <c r="C26" s="67"/>
      <c r="D26" s="68"/>
      <c r="E26" s="58"/>
      <c r="F26" s="69">
        <f>SUM(F22:F25)</f>
        <v>5.95</v>
      </c>
      <c r="G26" s="66" t="s">
        <v>90</v>
      </c>
      <c r="H26" s="70"/>
      <c r="I26" s="71"/>
      <c r="J26" s="61"/>
      <c r="K26" s="72">
        <f>SUM(K22:K25)</f>
        <v>10.441000000000001</v>
      </c>
    </row>
    <row r="27" spans="1:13" s="28" customFormat="1">
      <c r="A27" s="55">
        <v>19</v>
      </c>
      <c r="B27" s="91" t="s">
        <v>84</v>
      </c>
      <c r="C27" s="73"/>
      <c r="D27" s="74"/>
      <c r="E27" s="74"/>
      <c r="F27" s="74"/>
      <c r="G27" s="94"/>
      <c r="H27" s="95"/>
      <c r="I27" s="76"/>
      <c r="J27" s="76"/>
      <c r="K27" s="76"/>
    </row>
    <row r="28" spans="1:13" s="28" customFormat="1" ht="26.4">
      <c r="A28" s="55">
        <v>20</v>
      </c>
      <c r="B28" s="127" t="s">
        <v>112</v>
      </c>
      <c r="C28" s="125" t="s">
        <v>107</v>
      </c>
      <c r="D28" s="86">
        <v>1</v>
      </c>
      <c r="E28" s="58">
        <v>192.78</v>
      </c>
      <c r="F28" s="58">
        <f t="shared" si="2"/>
        <v>192.78</v>
      </c>
      <c r="G28" s="78" t="s">
        <v>113</v>
      </c>
      <c r="H28" s="79" t="s">
        <v>81</v>
      </c>
      <c r="I28" s="80">
        <v>2</v>
      </c>
      <c r="J28" s="61">
        <v>20.83</v>
      </c>
      <c r="K28" s="61">
        <f t="shared" ref="K28:K29" si="6">I28*J28</f>
        <v>41.66</v>
      </c>
    </row>
    <row r="29" spans="1:13" s="28" customFormat="1">
      <c r="A29" s="55">
        <v>21</v>
      </c>
      <c r="B29" s="87" t="s">
        <v>114</v>
      </c>
      <c r="C29" s="88" t="s">
        <v>115</v>
      </c>
      <c r="D29" s="85">
        <v>10</v>
      </c>
      <c r="E29" s="58">
        <v>12.75</v>
      </c>
      <c r="F29" s="58">
        <f t="shared" si="2"/>
        <v>127.5</v>
      </c>
      <c r="G29" s="78" t="s">
        <v>92</v>
      </c>
      <c r="H29" s="79" t="s">
        <v>81</v>
      </c>
      <c r="I29" s="84">
        <v>1</v>
      </c>
      <c r="J29" s="61">
        <v>13.33</v>
      </c>
      <c r="K29" s="61">
        <f t="shared" si="6"/>
        <v>13.33</v>
      </c>
    </row>
    <row r="30" spans="1:13" ht="26.4">
      <c r="A30" s="55"/>
      <c r="B30" s="66" t="s">
        <v>96</v>
      </c>
      <c r="C30" s="67"/>
      <c r="D30" s="68"/>
      <c r="E30" s="68"/>
      <c r="F30" s="68">
        <f>SUM(F28:F29)</f>
        <v>320.27999999999997</v>
      </c>
      <c r="G30" s="96" t="s">
        <v>104</v>
      </c>
      <c r="H30" s="70"/>
      <c r="I30" s="71"/>
      <c r="J30" s="71"/>
      <c r="K30" s="89">
        <f>SUM(K28:K29)</f>
        <v>54.989999999999995</v>
      </c>
    </row>
    <row r="31" spans="1:13">
      <c r="A31" s="55"/>
      <c r="B31" s="97"/>
      <c r="C31" s="98"/>
      <c r="D31" s="99"/>
      <c r="E31" s="99"/>
      <c r="F31" s="99"/>
      <c r="G31" s="100" t="s">
        <v>101</v>
      </c>
      <c r="H31" s="101"/>
      <c r="I31" s="102"/>
      <c r="J31" s="102"/>
      <c r="K31" s="103">
        <f>K30+K26+K20</f>
        <v>1857.6738</v>
      </c>
    </row>
    <row r="32" spans="1:13">
      <c r="A32" s="55"/>
      <c r="B32" s="100" t="s">
        <v>102</v>
      </c>
      <c r="C32" s="101"/>
      <c r="D32" s="112"/>
      <c r="E32" s="112"/>
      <c r="F32" s="112">
        <f>F30+F26+F20</f>
        <v>3170.9079999999999</v>
      </c>
      <c r="G32" s="104" t="s">
        <v>103</v>
      </c>
      <c r="H32" s="105">
        <v>0.05</v>
      </c>
      <c r="I32" s="102"/>
      <c r="J32" s="102"/>
      <c r="K32" s="103">
        <f>K31*H32</f>
        <v>92.883690000000001</v>
      </c>
      <c r="L32" s="54"/>
      <c r="M32" s="54"/>
    </row>
    <row r="33" spans="1:13">
      <c r="A33" s="106"/>
      <c r="B33" s="104"/>
      <c r="C33" s="107"/>
      <c r="D33" s="113"/>
      <c r="E33" s="113"/>
      <c r="F33" s="113"/>
      <c r="G33" s="108" t="s">
        <v>95</v>
      </c>
      <c r="H33" s="101"/>
      <c r="I33" s="102"/>
      <c r="J33" s="102"/>
      <c r="K33" s="103">
        <f>K31+K32</f>
        <v>1950.5574900000001</v>
      </c>
      <c r="L33" s="54"/>
      <c r="M33" s="31"/>
    </row>
    <row r="34" spans="1:13">
      <c r="A34" s="106"/>
      <c r="B34" s="108" t="s">
        <v>94</v>
      </c>
      <c r="C34" s="114"/>
      <c r="D34" s="112"/>
      <c r="E34" s="112"/>
      <c r="F34" s="112">
        <f>F32</f>
        <v>3170.9079999999999</v>
      </c>
      <c r="G34" s="108" t="s">
        <v>105</v>
      </c>
      <c r="H34" s="109"/>
      <c r="I34" s="102"/>
      <c r="J34" s="102"/>
      <c r="K34" s="103">
        <f>K33+F34</f>
        <v>5121.4654900000005</v>
      </c>
      <c r="M34" s="31"/>
    </row>
    <row r="35" spans="1:13">
      <c r="A35" s="106"/>
      <c r="B35" s="110"/>
      <c r="C35" s="109"/>
      <c r="D35" s="110"/>
      <c r="E35" s="110"/>
      <c r="F35" s="110"/>
      <c r="G35" s="108" t="s">
        <v>108</v>
      </c>
      <c r="H35" s="109"/>
      <c r="I35" s="102"/>
      <c r="J35" s="102"/>
      <c r="K35" s="103">
        <f>K34*0.2</f>
        <v>1024.2930980000001</v>
      </c>
    </row>
    <row r="36" spans="1:13">
      <c r="A36" s="106"/>
      <c r="B36" s="110"/>
      <c r="C36" s="109"/>
      <c r="D36" s="110"/>
      <c r="E36" s="110"/>
      <c r="F36" s="110"/>
      <c r="G36" s="108" t="s">
        <v>109</v>
      </c>
      <c r="H36" s="109"/>
      <c r="I36" s="102"/>
      <c r="J36" s="111"/>
      <c r="K36" s="103">
        <f>K35+K34</f>
        <v>6145.7585880000006</v>
      </c>
    </row>
    <row r="37" spans="1:13" ht="15.6">
      <c r="A37" s="33"/>
      <c r="B37" s="34"/>
      <c r="C37" s="35"/>
      <c r="D37" s="35"/>
      <c r="E37" s="35"/>
      <c r="F37" s="35"/>
      <c r="G37" s="37"/>
      <c r="H37" s="33"/>
      <c r="I37" s="33"/>
      <c r="J37" s="33"/>
      <c r="K37" s="52"/>
    </row>
    <row r="38" spans="1:13" ht="15.6">
      <c r="A38" s="33"/>
      <c r="B38" s="34"/>
      <c r="C38" s="35"/>
      <c r="D38" s="35"/>
      <c r="E38" s="35"/>
      <c r="F38" s="35"/>
      <c r="G38" s="37"/>
      <c r="H38" s="33"/>
      <c r="I38" s="33"/>
      <c r="J38" s="33"/>
      <c r="K38" s="33"/>
    </row>
    <row r="39" spans="1:13" ht="15.6">
      <c r="A39" s="33"/>
      <c r="B39" s="116"/>
      <c r="C39" s="35"/>
      <c r="D39" s="35"/>
      <c r="E39" s="35"/>
      <c r="F39" s="35"/>
      <c r="G39" s="37"/>
      <c r="H39" s="33"/>
      <c r="I39" s="33"/>
      <c r="J39" s="33"/>
      <c r="K39" s="33"/>
    </row>
    <row r="40" spans="1:13" ht="15.6">
      <c r="A40" s="33"/>
      <c r="B40" s="116"/>
      <c r="C40" s="35"/>
      <c r="D40" s="35"/>
      <c r="E40" s="35"/>
      <c r="F40" s="35"/>
      <c r="G40" s="37"/>
      <c r="H40" s="33"/>
      <c r="I40" s="33"/>
      <c r="J40" s="53"/>
      <c r="K40" s="33"/>
    </row>
    <row r="41" spans="1:13" ht="15.6">
      <c r="A41" s="33"/>
      <c r="B41" s="116"/>
      <c r="C41" s="35"/>
      <c r="D41" s="35"/>
      <c r="E41" s="35"/>
      <c r="F41" s="35"/>
      <c r="G41" s="37"/>
      <c r="H41" s="33"/>
      <c r="I41" s="33"/>
      <c r="J41" s="33"/>
      <c r="K41" s="33"/>
    </row>
    <row r="42" spans="1:13" ht="15.6">
      <c r="A42" s="33"/>
      <c r="B42" s="117"/>
      <c r="C42" s="39"/>
      <c r="D42" s="36"/>
      <c r="E42" s="36"/>
      <c r="F42" s="36"/>
      <c r="G42" s="32"/>
      <c r="H42" s="33"/>
      <c r="I42" s="33"/>
      <c r="J42" s="33"/>
      <c r="K42" s="33"/>
    </row>
    <row r="43" spans="1:13" ht="15.6">
      <c r="A43" s="33"/>
      <c r="B43" s="38"/>
      <c r="C43" s="40"/>
      <c r="D43" s="41"/>
      <c r="E43" s="41"/>
      <c r="F43" s="41"/>
      <c r="G43" s="42"/>
      <c r="H43" s="33"/>
      <c r="I43" s="33"/>
      <c r="J43" s="33"/>
      <c r="K43" s="33"/>
    </row>
    <row r="44" spans="1:13" ht="15.6">
      <c r="A44" s="33"/>
      <c r="B44" s="34"/>
      <c r="C44" s="35"/>
      <c r="D44" s="35"/>
      <c r="E44" s="35"/>
      <c r="F44" s="35"/>
      <c r="G44" s="37"/>
      <c r="H44" s="33"/>
      <c r="I44" s="33"/>
      <c r="J44" s="33"/>
      <c r="K44" s="33"/>
    </row>
    <row r="45" spans="1:13" ht="15.6">
      <c r="A45" s="33"/>
      <c r="B45" s="34"/>
      <c r="C45" s="35"/>
      <c r="D45" s="35"/>
      <c r="E45" s="35"/>
      <c r="F45" s="35"/>
      <c r="G45" s="37"/>
      <c r="H45" s="33"/>
      <c r="I45" s="33"/>
      <c r="J45" s="33"/>
      <c r="K45" s="33"/>
    </row>
    <row r="46" spans="1:13" ht="15.6">
      <c r="A46" s="33"/>
      <c r="B46" s="38"/>
      <c r="C46" s="39"/>
      <c r="D46" s="36"/>
      <c r="E46" s="36"/>
      <c r="F46" s="36"/>
      <c r="G46" s="32"/>
      <c r="H46" s="33"/>
      <c r="I46" s="33"/>
      <c r="J46" s="33"/>
      <c r="K46" s="33"/>
    </row>
    <row r="47" spans="1:13" ht="15.6">
      <c r="A47" s="33"/>
      <c r="B47" s="34"/>
      <c r="C47" s="40"/>
      <c r="D47" s="41"/>
      <c r="E47" s="41"/>
      <c r="F47" s="41"/>
      <c r="G47" s="42"/>
      <c r="H47" s="33"/>
      <c r="I47" s="33"/>
      <c r="J47" s="33"/>
      <c r="K47" s="33"/>
    </row>
    <row r="48" spans="1:13" ht="15.6">
      <c r="A48" s="43"/>
      <c r="B48" s="44"/>
      <c r="C48" s="43"/>
      <c r="D48" s="45"/>
      <c r="E48" s="45"/>
      <c r="F48" s="45"/>
      <c r="G48" s="46"/>
      <c r="H48" s="45"/>
      <c r="I48" s="45"/>
      <c r="J48" s="45"/>
      <c r="K48" s="45"/>
    </row>
  </sheetData>
  <autoFilter ref="A7:I34"/>
  <dataConsolidate/>
  <mergeCells count="6">
    <mergeCell ref="A1:B1"/>
    <mergeCell ref="A2:B2"/>
    <mergeCell ref="A3:K3"/>
    <mergeCell ref="A5:K6"/>
    <mergeCell ref="A4:I4"/>
    <mergeCell ref="G1:K1"/>
  </mergeCells>
  <pageMargins left="0.7" right="0.7" top="0.75" bottom="0.75" header="0.3" footer="0.3"/>
  <pageSetup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2022-02-10T12:46:51Z</cp:lastPrinted>
  <dcterms:created xsi:type="dcterms:W3CDTF">1996-10-08T23:32:00Z</dcterms:created>
  <dcterms:modified xsi:type="dcterms:W3CDTF">2022-12-23T09:51:19Z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