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освітлення Рівне миру 13\"/>
    </mc:Choice>
  </mc:AlternateContent>
  <bookViews>
    <workbookView xWindow="0" yWindow="0" windowWidth="23040" windowHeight="868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Лист1!$A$7:$I$40</definedName>
    <definedName name="Виконується">#REF!</definedName>
  </definedNames>
  <calcPr calcId="162913"/>
</workbook>
</file>

<file path=xl/calcChain.xml><?xml version="1.0" encoding="utf-8"?>
<calcChain xmlns="http://schemas.openxmlformats.org/spreadsheetml/2006/main">
  <c r="K13" i="51" l="1"/>
  <c r="F13" i="51"/>
  <c r="F12" i="51"/>
  <c r="K26" i="51" l="1"/>
  <c r="K31" i="51"/>
  <c r="K30" i="51" l="1"/>
  <c r="K18" i="51" l="1"/>
  <c r="K23" i="51"/>
  <c r="K32" i="51"/>
  <c r="K29" i="51"/>
  <c r="F24" i="51"/>
  <c r="F20" i="51"/>
  <c r="F11" i="51"/>
  <c r="F10" i="51"/>
  <c r="F9" i="51"/>
  <c r="K33" i="51" l="1"/>
  <c r="K28" i="51" l="1"/>
  <c r="F28" i="51"/>
  <c r="K27" i="51" l="1"/>
  <c r="K25" i="51"/>
  <c r="F25" i="51"/>
  <c r="K15" i="51" l="1"/>
  <c r="K16" i="51"/>
  <c r="K17" i="51"/>
  <c r="K19" i="51"/>
  <c r="F14" i="51" l="1"/>
  <c r="F16" i="51"/>
  <c r="F34" i="51" s="1"/>
  <c r="F22" i="51"/>
  <c r="F36" i="51" l="1"/>
  <c r="F38" i="51" l="1"/>
  <c r="I22" i="51" l="1"/>
  <c r="K14" i="51" l="1"/>
  <c r="K34" i="51" s="1"/>
  <c r="K22" i="51" l="1"/>
  <c r="K35" i="51" s="1"/>
  <c r="K36" i="51" s="1"/>
  <c r="K37" i="51" s="1"/>
  <c r="K38" i="51" s="1"/>
  <c r="K39" i="51" l="1"/>
  <c r="K40" i="51" s="1"/>
</calcChain>
</file>

<file path=xl/sharedStrings.xml><?xml version="1.0" encoding="utf-8"?>
<sst xmlns="http://schemas.openxmlformats.org/spreadsheetml/2006/main" count="161" uniqueCount="138">
  <si>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</si>
  <si>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</si>
  <si>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</si>
  <si>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</si>
  <si>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</si>
  <si>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</si>
  <si>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</si>
  <si>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</si>
  <si>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</si>
  <si>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</si>
  <si>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</si>
  <si>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</si>
  <si>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</si>
  <si>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</si>
  <si>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</si>
  <si>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</si>
  <si>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</si>
  <si>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</si>
  <si>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</si>
  <si>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</si>
  <si>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</si>
  <si>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</si>
  <si>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</si>
  <si>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</si>
  <si>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</si>
  <si>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</si>
  <si>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</si>
  <si>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</si>
  <si>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</si>
  <si>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</si>
  <si>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</si>
  <si>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</si>
  <si>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</si>
  <si>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</si>
  <si>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</si>
  <si>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</si>
  <si>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</si>
  <si>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</si>
  <si>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</si>
  <si>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</si>
  <si>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</si>
  <si>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</si>
  <si>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</si>
  <si>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</si>
  <si>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</si>
  <si>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</si>
  <si>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</si>
  <si>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</si>
  <si>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</si>
  <si>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</si>
  <si>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</si>
  <si>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</si>
  <si>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</si>
  <si>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</si>
  <si>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</si>
  <si>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</si>
  <si>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</si>
  <si>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</si>
  <si>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</si>
  <si>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</si>
  <si>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</si>
  <si>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</si>
  <si>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</si>
  <si>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</si>
  <si>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</si>
  <si>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</si>
  <si>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</si>
  <si>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</si>
  <si>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</si>
  <si>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</si>
  <si>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</si>
  <si>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</si>
  <si>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</si>
  <si>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</si>
  <si>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</si>
  <si>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</si>
  <si>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</si>
  <si>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</si>
  <si>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</si>
  <si>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</si>
  <si>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</si>
  <si>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</si>
  <si>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м.кв.</t>
  </si>
  <si>
    <t>м.п.</t>
  </si>
  <si>
    <t>паков.</t>
  </si>
  <si>
    <t>ВСЬОГО ВАРТІСТЬ ЕЛЕКТРОМОНТАЖНИХ РОБІТ , грн.( без ПДВ):</t>
  </si>
  <si>
    <t>ВСЬОГО ВАРТІСТЬ МАТЕРІАЛІВ ПО  ЕЛЕКТРОМОНТАЖУ ,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</si>
  <si>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</si>
  <si>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</si>
  <si>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</si>
  <si>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Прокладання кабеля більше 4 мм2</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</si>
  <si>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</si>
  <si>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</si>
  <si>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</si>
  <si>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</si>
  <si>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</si>
  <si>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</si>
  <si>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</si>
  <si>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</si>
  <si>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</si>
  <si>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</si>
  <si>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</si>
  <si>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</si>
  <si>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</si>
  <si>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Коробка розподільча E.NEXT 100x100x45 IP20 s027026</t>
  </si>
  <si>
    <t>уп</t>
  </si>
  <si>
    <t>Ізострічка EMT 0,13x15 мм 10 м чорна ПВХ 12-0403 BK</t>
  </si>
  <si>
    <t>Труба гофрированная с протяжкой UP! (Underprice) ПВХ 20 мм / 50 м</t>
  </si>
  <si>
    <t>Кошторис</t>
  </si>
  <si>
    <t>Монтаж лед стрічки</t>
  </si>
  <si>
    <t>Стрічка світлодіодна IEK LSR-3528W120 9.6 Вт IP20 12 В холодний (5м.п.)</t>
  </si>
  <si>
    <t>шт.</t>
  </si>
  <si>
    <t>Коннектор IEK IP20 LSCON8-MONO-213-03 3 шт./уп. 8 мм (15см-разъем)</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</si>
  <si>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</si>
  <si>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</si>
  <si>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</si>
  <si>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Найменування будови та її адреса : Заміна освітлення на ТТ в м.Рівне, вул.Миру 13</t>
  </si>
  <si>
    <t xml:space="preserve">Демонтаж освітлювальних приборів </t>
  </si>
  <si>
    <t>Демонтаж реечної стелі (зняття ламелів)</t>
  </si>
  <si>
    <t>Монтаж реечної стелі (монтаж ламелів)</t>
  </si>
  <si>
    <t>Перекомутація в ЩР (при необхіності)</t>
  </si>
  <si>
    <t>Демонтаж лед стрічки</t>
  </si>
  <si>
    <t>Кліпса для кріплення UP! (Underprice) 20 мм 50 шт. КГЧ20</t>
  </si>
  <si>
    <t>Колодка клемна E.NEXT e.lc.pro.pl.2 з натискним важелем 5 шт. сірий</t>
  </si>
  <si>
    <t>Клема швидкого монтажу WAGO 222-415 на 5 провідників з важелями 3 шт. сірий</t>
  </si>
  <si>
    <t>Стяжка для кабелю UP! (Underprice) 3.6х300 мм 100 шт. чорний</t>
  </si>
  <si>
    <t>Монтаж світильників лінійних на подвісах</t>
  </si>
  <si>
    <t xml:space="preserve">Кріплення LINE-R (C_L) тип S фіксатор троса #M5 </t>
  </si>
  <si>
    <t>Кабель силовий моноліт ЗЗЦМ ВВГнгд 3х1,5 мідь</t>
  </si>
  <si>
    <t>Дюбель розпірний 8x40 мм 7 шт. Expert Fix</t>
  </si>
  <si>
    <t>Кабель силовий багатожильний Одескабель H03VVH2-F (ШВВП) HausMark 2 х 0,5 мідь</t>
  </si>
  <si>
    <t>Демонтаж вимикачів</t>
  </si>
  <si>
    <t>Монтаж вимикачів</t>
  </si>
  <si>
    <t>Вимикач двоклавішний Schneider Electric Asfora самозатискні контакти без підсвітки білий EPH0300121</t>
  </si>
  <si>
    <t xml:space="preserve">Світильник підвісний на тросах Fantastic LED 36Вт, 1200мм, 6500К, чорний </t>
  </si>
  <si>
    <t>Трос оцинкований 1.5 мм 1 пог.м. DIN 3053</t>
  </si>
  <si>
    <t>м/п</t>
  </si>
  <si>
    <t>ЗАТИСКАЧ ДЛЯ ТРОСА КЛЕПАЛЬНИЙ 5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</si>
</sst>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8">
    <xf numFmtId="0" fontId="0" fillId="0" borderId="0"/>
    <xf numFmtId="0" fontId="17" fillId="0" borderId="0"/>
    <xf numFmtId="0" fontId="16" fillId="0" borderId="0">
      <alignment horizontal="center" vertical="center"/>
    </xf>
    <xf numFmtId="0" fontId="4" fillId="0" borderId="0"/>
    <xf numFmtId="0" fontId="26" fillId="0" borderId="0">
      <alignment horizontal="left" vertical="top"/>
    </xf>
    <xf numFmtId="0" fontId="24" fillId="0" borderId="0"/>
    <xf numFmtId="0" fontId="16" fillId="0" borderId="0">
      <alignment horizontal="center" vertical="center"/>
    </xf>
    <xf numFmtId="0" fontId="24" fillId="0" borderId="0"/>
    <xf numFmtId="0" fontId="3"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4" fillId="0" borderId="0"/>
    <xf numFmtId="0" fontId="25" fillId="0" borderId="0">
      <alignment horizontal="left" vertical="top"/>
    </xf>
    <xf numFmtId="0" fontId="20" fillId="0" borderId="0">
      <alignment horizontal="center" vertical="top"/>
    </xf>
    <xf numFmtId="0" fontId="30" fillId="0" borderId="0"/>
    <xf numFmtId="0" fontId="4"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6" fillId="0" borderId="0">
      <alignment horizontal="center" vertical="center"/>
    </xf>
    <xf numFmtId="0" fontId="2"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4"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2" fillId="0" borderId="0" applyFont="0" applyFill="0" applyBorder="0" applyAlignment="0" applyProtection="0"/>
    <xf numFmtId="0" fontId="42" fillId="0" borderId="0">
      <protection locked="0"/>
    </xf>
    <xf numFmtId="0" fontId="42" fillId="0" borderId="0"/>
    <xf numFmtId="0" fontId="46" fillId="0" borderId="0"/>
  </cellStyleXfs>
  <cellXfs count="131">
    <xf numFmtId="0" fontId="0" fillId="0" borderId="0" xfId="0"/>
    <xf numFmtId="0" fontId="4" fillId="0" borderId="0" xfId="3" applyFont="1" applyFill="1" applyBorder="1"/>
    <xf numFmtId="0" fontId="5" fillId="0" borderId="0" xfId="46"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7" applyFont="1"/>
    <xf numFmtId="0" fontId="11" fillId="0" borderId="0" xfId="7" applyFont="1"/>
    <xf numFmtId="0" fontId="5" fillId="0" borderId="0" xfId="46" applyFont="1" applyFill="1" applyAlignment="1">
      <alignment horizontal="center" vertical="top" wrapText="1"/>
    </xf>
    <xf numFmtId="0" fontId="11" fillId="0" borderId="0" xfId="7" applyFont="1" applyAlignment="1">
      <alignment horizontal="center" vertical="top" wrapText="1"/>
    </xf>
    <xf numFmtId="0" fontId="11" fillId="0" borderId="0" xfId="7" applyFont="1" applyAlignment="1">
      <alignment wrapText="1"/>
    </xf>
    <xf numFmtId="0" fontId="9" fillId="0" borderId="1" xfId="7" applyFont="1" applyBorder="1"/>
    <xf numFmtId="0" fontId="6" fillId="0" borderId="1" xfId="7" applyFont="1" applyBorder="1" applyAlignment="1">
      <alignment horizontal="center" vertical="center"/>
    </xf>
    <xf numFmtId="0" fontId="11" fillId="0" borderId="13" xfId="7" applyFont="1" applyBorder="1"/>
    <xf numFmtId="0" fontId="11" fillId="0" borderId="0" xfId="7" applyFont="1" applyBorder="1"/>
    <xf numFmtId="0" fontId="11" fillId="0" borderId="0" xfId="7" applyFont="1" applyBorder="1" applyAlignment="1">
      <alignment horizontal="left" wrapText="1"/>
    </xf>
    <xf numFmtId="0" fontId="11" fillId="0" borderId="0" xfId="7" applyFont="1" applyBorder="1" applyAlignment="1">
      <alignment horizontal="left"/>
    </xf>
    <xf numFmtId="0" fontId="9" fillId="0" borderId="0" xfId="7" applyFont="1" applyBorder="1"/>
    <xf numFmtId="1" fontId="44" fillId="0" borderId="1" xfId="46" applyNumberFormat="1" applyFont="1" applyFill="1" applyBorder="1" applyAlignment="1">
      <alignment horizontal="center" vertical="center"/>
    </xf>
    <xf numFmtId="0" fontId="44" fillId="4" borderId="1" xfId="46" applyFont="1" applyFill="1" applyBorder="1" applyAlignment="1">
      <alignment horizontal="center" vertical="center" wrapText="1"/>
    </xf>
    <xf numFmtId="4" fontId="44" fillId="4" borderId="1" xfId="46" applyNumberFormat="1" applyFont="1" applyFill="1" applyBorder="1" applyAlignment="1">
      <alignment horizontal="center" vertical="center"/>
    </xf>
    <xf numFmtId="0" fontId="44" fillId="4" borderId="1" xfId="46" applyFont="1" applyFill="1" applyBorder="1" applyAlignment="1">
      <alignment horizontal="left" wrapText="1"/>
    </xf>
    <xf numFmtId="0" fontId="44" fillId="4" borderId="1" xfId="46" applyFont="1" applyFill="1" applyBorder="1" applyAlignment="1">
      <alignment horizontal="left" vertical="center" wrapText="1"/>
    </xf>
    <xf numFmtId="4" fontId="44" fillId="4" borderId="1" xfId="46" applyNumberFormat="1" applyFont="1" applyFill="1" applyBorder="1" applyAlignment="1">
      <alignment horizontal="center" vertical="center" wrapText="1"/>
    </xf>
    <xf numFmtId="0" fontId="45" fillId="4" borderId="1" xfId="46" applyFont="1" applyFill="1" applyBorder="1" applyAlignment="1">
      <alignment horizontal="center" wrapText="1"/>
    </xf>
    <xf numFmtId="0" fontId="50" fillId="0" borderId="0" xfId="46" applyFont="1" applyAlignment="1">
      <alignment horizontal="left" vertical="top"/>
    </xf>
    <xf numFmtId="0" fontId="50" fillId="0" borderId="0" xfId="46" applyFont="1" applyAlignment="1">
      <alignment horizontal="center" vertical="top"/>
    </xf>
    <xf numFmtId="0" fontId="50" fillId="0" borderId="0" xfId="46" applyFont="1" applyAlignment="1">
      <alignment vertical="top"/>
    </xf>
    <xf numFmtId="166" fontId="50" fillId="0" borderId="0" xfId="46" applyNumberFormat="1" applyFont="1" applyAlignment="1">
      <alignment horizontal="center" vertical="center"/>
    </xf>
    <xf numFmtId="0" fontId="41" fillId="0" borderId="0" xfId="0" applyFont="1"/>
    <xf numFmtId="166" fontId="49" fillId="4" borderId="0" xfId="0" applyNumberFormat="1" applyFont="1" applyFill="1" applyAlignment="1">
      <alignment horizontal="center" vertical="center" wrapText="1"/>
    </xf>
    <xf numFmtId="0" fontId="43" fillId="3" borderId="1" xfId="46" applyFont="1" applyFill="1" applyBorder="1" applyAlignment="1">
      <alignment horizontal="center" wrapText="1"/>
    </xf>
    <xf numFmtId="0" fontId="43" fillId="3" borderId="1" xfId="46" applyFont="1" applyFill="1" applyBorder="1" applyAlignment="1">
      <alignment horizontal="left"/>
    </xf>
    <xf numFmtId="0" fontId="43" fillId="3" borderId="1" xfId="46" applyFont="1" applyFill="1" applyBorder="1" applyAlignment="1">
      <alignment horizontal="left" wrapText="1"/>
    </xf>
    <xf numFmtId="4" fontId="43" fillId="3" borderId="1" xfId="46" applyNumberFormat="1" applyFont="1" applyFill="1" applyBorder="1" applyAlignment="1">
      <alignment horizontal="left" wrapText="1"/>
    </xf>
    <xf numFmtId="4" fontId="43" fillId="3" borderId="1" xfId="46" applyNumberFormat="1" applyFont="1" applyFill="1" applyBorder="1" applyAlignment="1">
      <alignment horizontal="center" wrapText="1"/>
    </xf>
    <xf numFmtId="0" fontId="41" fillId="0" borderId="0" xfId="0" applyFont="1" applyFill="1"/>
    <xf numFmtId="0" fontId="41" fillId="4" borderId="0" xfId="0" applyFont="1" applyFill="1"/>
    <xf numFmtId="0" fontId="41" fillId="2" borderId="0" xfId="57" applyFont="1" applyFill="1" applyAlignment="1">
      <alignment horizontal="left" vertical="top"/>
    </xf>
    <xf numFmtId="0" fontId="44" fillId="0" borderId="0" xfId="0" applyFont="1" applyFill="1" applyAlignment="1">
      <alignment horizontal="left" vertical="center"/>
    </xf>
    <xf numFmtId="0" fontId="45" fillId="9" borderId="1" xfId="46" applyFont="1" applyFill="1" applyBorder="1" applyAlignment="1">
      <alignment horizontal="left" wrapText="1"/>
    </xf>
    <xf numFmtId="0" fontId="45" fillId="9" borderId="1" xfId="46" applyFont="1" applyFill="1" applyBorder="1" applyAlignment="1">
      <alignment horizontal="center" wrapText="1"/>
    </xf>
    <xf numFmtId="166" fontId="45" fillId="9" borderId="1" xfId="46" applyNumberFormat="1" applyFont="1" applyFill="1" applyBorder="1" applyAlignment="1">
      <alignment horizontal="center" vertical="center" wrapText="1"/>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6" applyNumberFormat="1" applyFont="1" applyFill="1" applyBorder="1" applyAlignment="1">
      <alignment horizontal="center" vertical="center"/>
    </xf>
    <xf numFmtId="0" fontId="48" fillId="2" borderId="1" xfId="46" applyFont="1" applyFill="1" applyBorder="1" applyAlignment="1">
      <alignment horizontal="left" wrapText="1"/>
    </xf>
    <xf numFmtId="0" fontId="48" fillId="2" borderId="1" xfId="46" applyFont="1" applyFill="1" applyBorder="1" applyAlignment="1">
      <alignment horizontal="center" vertical="center" wrapText="1"/>
    </xf>
    <xf numFmtId="166" fontId="1" fillId="2" borderId="1" xfId="46" applyNumberFormat="1" applyFont="1" applyFill="1" applyBorder="1" applyAlignment="1">
      <alignment horizontal="center" vertical="center"/>
    </xf>
    <xf numFmtId="166" fontId="48" fillId="2" borderId="1" xfId="46" applyNumberFormat="1" applyFont="1" applyFill="1" applyBorder="1" applyAlignment="1">
      <alignment horizontal="center" vertical="center"/>
    </xf>
    <xf numFmtId="4" fontId="1" fillId="2" borderId="1" xfId="46" applyNumberFormat="1" applyFont="1" applyFill="1" applyBorder="1" applyAlignment="1">
      <alignment horizontal="left" wrapText="1"/>
    </xf>
    <xf numFmtId="4" fontId="1" fillId="2" borderId="1" xfId="46" applyNumberFormat="1" applyFont="1" applyFill="1" applyBorder="1" applyAlignment="1">
      <alignment horizontal="center" wrapText="1"/>
    </xf>
    <xf numFmtId="4" fontId="48" fillId="2" borderId="1" xfId="46" applyNumberFormat="1" applyFont="1" applyFill="1" applyBorder="1" applyAlignment="1">
      <alignment horizontal="center" vertical="center"/>
    </xf>
    <xf numFmtId="0" fontId="48" fillId="2" borderId="1" xfId="26" applyFont="1" applyFill="1" applyBorder="1" applyAlignment="1">
      <alignment horizontal="left" wrapText="1"/>
    </xf>
    <xf numFmtId="10" fontId="48" fillId="2" borderId="1" xfId="46" applyNumberFormat="1" applyFont="1" applyFill="1" applyBorder="1" applyAlignment="1">
      <alignment horizontal="center" vertical="center" wrapText="1"/>
    </xf>
    <xf numFmtId="1" fontId="41" fillId="0" borderId="1" xfId="57" applyNumberFormat="1" applyFont="1" applyFill="1" applyBorder="1" applyAlignment="1">
      <alignment horizontal="left" vertical="top"/>
    </xf>
    <xf numFmtId="9" fontId="48" fillId="2" borderId="1" xfId="46" applyNumberFormat="1" applyFont="1" applyFill="1" applyBorder="1" applyAlignment="1">
      <alignment horizontal="center" vertical="center" wrapText="1"/>
    </xf>
    <xf numFmtId="4" fontId="1" fillId="2" borderId="1" xfId="46" applyNumberFormat="1" applyFont="1" applyFill="1" applyBorder="1" applyAlignment="1">
      <alignment horizontal="left"/>
    </xf>
    <xf numFmtId="4" fontId="1" fillId="2" borderId="1" xfId="46" applyNumberFormat="1" applyFont="1" applyFill="1" applyBorder="1" applyAlignment="1">
      <alignment horizontal="center"/>
    </xf>
    <xf numFmtId="0" fontId="48" fillId="2" borderId="1" xfId="46" applyFont="1" applyFill="1" applyBorder="1" applyAlignment="1">
      <alignment horizontal="left"/>
    </xf>
    <xf numFmtId="4" fontId="41" fillId="0" borderId="0" xfId="0" applyNumberFormat="1" applyFont="1"/>
    <xf numFmtId="0" fontId="1" fillId="2" borderId="1" xfId="46" applyFont="1" applyFill="1" applyBorder="1" applyAlignment="1">
      <alignment horizontal="center" vertical="center"/>
    </xf>
    <xf numFmtId="0" fontId="1" fillId="2" borderId="1" xfId="46" applyFont="1" applyFill="1" applyBorder="1" applyAlignment="1">
      <alignment horizontal="left"/>
    </xf>
    <xf numFmtId="0" fontId="1" fillId="2" borderId="1" xfId="46" applyFont="1" applyFill="1" applyBorder="1" applyAlignment="1">
      <alignment horizontal="center"/>
    </xf>
    <xf numFmtId="0" fontId="41" fillId="0" borderId="0" xfId="0" applyFont="1" applyAlignment="1">
      <alignment horizontal="center" vertical="center"/>
    </xf>
    <xf numFmtId="0" fontId="41" fillId="0" borderId="0" xfId="0" applyFont="1" applyAlignment="1">
      <alignment horizontal="center"/>
    </xf>
    <xf numFmtId="0" fontId="51" fillId="2" borderId="0" xfId="46" applyFont="1" applyFill="1" applyBorder="1" applyAlignment="1">
      <alignment horizontal="left"/>
    </xf>
    <xf numFmtId="0" fontId="47" fillId="0" borderId="0" xfId="46" applyFont="1" applyAlignment="1">
      <alignment horizontal="left" vertical="top"/>
    </xf>
    <xf numFmtId="0" fontId="51" fillId="0" borderId="0" xfId="46" applyFont="1" applyFill="1" applyBorder="1" applyAlignment="1">
      <alignment horizontal="left" vertical="top" wrapText="1"/>
    </xf>
    <xf numFmtId="0" fontId="52" fillId="0" borderId="0" xfId="0" applyFont="1"/>
    <xf numFmtId="0" fontId="10" fillId="0" borderId="0" xfId="7" applyFont="1" applyAlignment="1">
      <alignment horizontal="right" vertical="top" wrapText="1"/>
    </xf>
    <xf numFmtId="0" fontId="10" fillId="0" borderId="0" xfId="7" applyFont="1" applyAlignment="1">
      <alignment horizontal="right" vertical="top"/>
    </xf>
    <xf numFmtId="0" fontId="6" fillId="0" borderId="0" xfId="7" applyFont="1" applyAlignment="1">
      <alignment horizontal="right" wrapText="1"/>
    </xf>
    <xf numFmtId="0" fontId="6" fillId="0" borderId="0" xfId="7" applyFont="1" applyAlignment="1">
      <alignment horizontal="right"/>
    </xf>
    <xf numFmtId="0" fontId="12" fillId="0" borderId="0" xfId="46" applyFont="1" applyFill="1" applyAlignment="1">
      <alignment horizontal="center" vertical="top" wrapText="1"/>
    </xf>
    <xf numFmtId="0" fontId="13" fillId="0" borderId="0" xfId="7" applyFont="1" applyAlignment="1">
      <alignment horizontal="center" vertical="top" wrapText="1"/>
    </xf>
    <xf numFmtId="0" fontId="13" fillId="0" borderId="0" xfId="7" applyFont="1" applyAlignment="1">
      <alignment wrapText="1"/>
    </xf>
    <xf numFmtId="0" fontId="14" fillId="0" borderId="2" xfId="46" applyFont="1" applyBorder="1" applyAlignment="1">
      <alignment horizontal="left" vertical="top" wrapText="1"/>
    </xf>
    <xf numFmtId="0" fontId="14" fillId="0" borderId="12" xfId="7" applyFont="1" applyBorder="1" applyAlignment="1">
      <alignment horizontal="left" wrapText="1"/>
    </xf>
    <xf numFmtId="0" fontId="14" fillId="0" borderId="14" xfId="7" applyFont="1" applyBorder="1" applyAlignment="1">
      <alignment horizontal="left" wrapText="1"/>
    </xf>
    <xf numFmtId="0" fontId="11" fillId="0" borderId="2" xfId="7" applyFont="1" applyBorder="1" applyAlignment="1">
      <alignment horizontal="left" wrapText="1"/>
    </xf>
    <xf numFmtId="0" fontId="11" fillId="0" borderId="12" xfId="7" applyFont="1" applyBorder="1" applyAlignment="1">
      <alignment horizontal="left"/>
    </xf>
    <xf numFmtId="0" fontId="11" fillId="0" borderId="14" xfId="7" applyFont="1" applyBorder="1" applyAlignment="1">
      <alignment horizontal="left"/>
    </xf>
    <xf numFmtId="0" fontId="11" fillId="0" borderId="2" xfId="7" applyFont="1" applyFill="1" applyBorder="1" applyAlignment="1">
      <alignment horizontal="left" wrapText="1"/>
    </xf>
    <xf numFmtId="0" fontId="11" fillId="0" borderId="12" xfId="7" applyFont="1" applyFill="1" applyBorder="1" applyAlignment="1">
      <alignment horizontal="left"/>
    </xf>
    <xf numFmtId="0" fontId="11" fillId="0" borderId="14" xfId="7" applyFont="1" applyFill="1" applyBorder="1" applyAlignment="1">
      <alignment horizontal="left"/>
    </xf>
    <xf numFmtId="0" fontId="11" fillId="0" borderId="13" xfId="7" applyFont="1" applyBorder="1" applyAlignment="1">
      <alignment horizontal="left" wrapText="1"/>
    </xf>
    <xf numFmtId="0" fontId="11" fillId="0" borderId="13" xfId="7" applyFont="1" applyBorder="1" applyAlignment="1">
      <alignment horizontal="left"/>
    </xf>
    <xf numFmtId="0" fontId="6" fillId="0" borderId="1" xfId="7" applyFont="1" applyBorder="1" applyAlignment="1">
      <alignment horizontal="center"/>
    </xf>
    <xf numFmtId="0" fontId="15" fillId="0" borderId="1" xfId="7" applyFont="1" applyBorder="1" applyAlignment="1">
      <alignment horizontal="left"/>
    </xf>
    <xf numFmtId="0" fontId="15" fillId="0" borderId="1" xfId="7" applyFont="1" applyBorder="1" applyAlignment="1">
      <alignment horizontal="left" wrapText="1"/>
    </xf>
    <xf numFmtId="0" fontId="5" fillId="0" borderId="1" xfId="7" applyFont="1" applyBorder="1" applyAlignment="1">
      <alignment horizontal="center"/>
    </xf>
    <xf numFmtId="0" fontId="15" fillId="0" borderId="1" xfId="7" applyFont="1" applyBorder="1" applyAlignment="1">
      <alignment horizontal="center"/>
    </xf>
    <xf numFmtId="0" fontId="15" fillId="0" borderId="1" xfId="7" applyFont="1" applyBorder="1" applyAlignment="1">
      <alignment horizontal="left" vertical="top" wrapText="1"/>
    </xf>
    <xf numFmtId="0" fontId="15" fillId="0" borderId="1" xfId="7" applyFont="1" applyBorder="1" applyAlignment="1">
      <alignment horizontal="left" vertical="top"/>
    </xf>
    <xf numFmtId="0" fontId="15" fillId="0" borderId="1" xfId="7" applyFont="1" applyBorder="1" applyAlignment="1">
      <alignment horizontal="left" vertical="center" wrapText="1"/>
    </xf>
    <xf numFmtId="0" fontId="15" fillId="0" borderId="1" xfId="7" applyFont="1" applyBorder="1" applyAlignment="1">
      <alignment horizontal="center" vertical="center" wrapText="1"/>
    </xf>
    <xf numFmtId="0" fontId="15" fillId="0" borderId="1" xfId="7" applyFont="1" applyBorder="1" applyAlignment="1">
      <alignment horizontal="center" vertical="center"/>
    </xf>
    <xf numFmtId="0" fontId="5" fillId="0" borderId="1" xfId="7" applyFont="1" applyBorder="1" applyAlignment="1">
      <alignment horizontal="left" vertical="top" wrapText="1"/>
    </xf>
    <xf numFmtId="0" fontId="7" fillId="5" borderId="3" xfId="46" applyFont="1" applyFill="1" applyBorder="1" applyAlignment="1">
      <alignment horizontal="center" vertical="center" wrapText="1"/>
    </xf>
    <xf numFmtId="0" fontId="7" fillId="5" borderId="4" xfId="46" applyFont="1" applyFill="1" applyBorder="1" applyAlignment="1">
      <alignment horizontal="center" vertical="center"/>
    </xf>
    <xf numFmtId="0" fontId="7" fillId="5" borderId="8" xfId="46" applyFont="1" applyFill="1" applyBorder="1" applyAlignment="1">
      <alignment horizontal="center" vertical="center"/>
    </xf>
    <xf numFmtId="0" fontId="5" fillId="5" borderId="3" xfId="46" applyFont="1" applyFill="1" applyBorder="1" applyAlignment="1">
      <alignment horizontal="left" vertical="center"/>
    </xf>
    <xf numFmtId="0" fontId="5" fillId="5" borderId="4" xfId="46" applyFont="1" applyFill="1" applyBorder="1" applyAlignment="1">
      <alignment horizontal="left" vertical="center"/>
    </xf>
    <xf numFmtId="0" fontId="5" fillId="5" borderId="8" xfId="46"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49" fillId="4" borderId="0" xfId="0" applyFont="1" applyFill="1" applyAlignment="1">
      <alignment horizontal="left" vertical="top" wrapText="1"/>
    </xf>
    <xf numFmtId="0" fontId="49" fillId="0" borderId="0" xfId="57" applyFont="1" applyAlignment="1">
      <alignment horizontal="left"/>
    </xf>
    <xf numFmtId="0" fontId="49" fillId="4" borderId="0" xfId="0" applyFont="1" applyFill="1" applyBorder="1" applyAlignment="1">
      <alignment horizontal="center" vertical="center" wrapText="1"/>
    </xf>
  </cellXfs>
  <cellStyles count="58">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76" t="s">
        <v>0</v>
      </c>
      <c r="B1" s="77"/>
      <c r="C1" s="77"/>
      <c r="D1" s="77"/>
      <c r="E1" s="77"/>
      <c r="F1" s="77"/>
      <c r="G1" s="77"/>
      <c r="H1" s="77"/>
      <c r="I1" s="77"/>
      <c r="J1" s="77"/>
      <c r="K1" s="77"/>
      <c r="L1" s="77"/>
      <c r="M1" s="77"/>
      <c r="N1" s="77"/>
      <c r="O1" s="77"/>
      <c r="P1" s="77"/>
      <c r="Q1" s="77"/>
    </row>
    <row r="2" spans="1:18" ht="30" customHeight="1">
      <c r="A2" s="78" t="s">
        <v>1</v>
      </c>
      <c r="B2" s="79"/>
      <c r="C2" s="79"/>
      <c r="D2" s="79"/>
      <c r="E2" s="79"/>
      <c r="F2" s="79"/>
      <c r="G2" s="79"/>
      <c r="H2" s="79"/>
      <c r="I2" s="79"/>
      <c r="J2" s="79"/>
      <c r="K2" s="79"/>
      <c r="L2" s="79"/>
      <c r="M2" s="79"/>
      <c r="N2" s="79"/>
      <c r="O2" s="79"/>
      <c r="P2" s="79"/>
      <c r="Q2" s="79"/>
    </row>
    <row r="3" spans="1:18" ht="20.25" customHeight="1">
      <c r="B3" s="11"/>
      <c r="C3" s="11"/>
      <c r="D3" s="11"/>
      <c r="E3" s="80" t="s">
        <v>2</v>
      </c>
      <c r="F3" s="81"/>
      <c r="G3" s="82"/>
      <c r="H3" s="82"/>
      <c r="I3" s="82"/>
      <c r="J3" s="82"/>
      <c r="K3" s="82"/>
      <c r="L3" s="82"/>
      <c r="M3" s="82"/>
      <c r="N3" s="82"/>
      <c r="O3" s="11"/>
      <c r="P3" s="11"/>
      <c r="Q3" s="11"/>
    </row>
    <row r="4" spans="1:18">
      <c r="B4" s="11"/>
      <c r="C4" s="11"/>
      <c r="D4" s="11"/>
      <c r="E4" s="12"/>
      <c r="F4" s="13"/>
      <c r="G4" s="14"/>
      <c r="H4" s="14"/>
      <c r="I4" s="14"/>
      <c r="J4" s="14"/>
      <c r="K4" s="14"/>
      <c r="L4" s="14"/>
      <c r="M4" s="14"/>
      <c r="N4" s="14"/>
      <c r="O4" s="11"/>
      <c r="P4" s="11"/>
      <c r="Q4" s="11"/>
    </row>
    <row r="5" spans="1:18" ht="59.25" customHeight="1">
      <c r="A5" s="15"/>
      <c r="B5" s="83" t="s">
        <v>3</v>
      </c>
      <c r="C5" s="84"/>
      <c r="D5" s="84"/>
      <c r="E5" s="84"/>
      <c r="F5" s="84"/>
      <c r="G5" s="84"/>
      <c r="H5" s="84"/>
      <c r="I5" s="84"/>
      <c r="J5" s="84"/>
      <c r="K5" s="84"/>
      <c r="L5" s="84"/>
      <c r="M5" s="84"/>
      <c r="N5" s="84"/>
      <c r="O5" s="84"/>
      <c r="P5" s="84"/>
      <c r="Q5" s="85"/>
    </row>
    <row r="6" spans="1:18" ht="64.5" customHeight="1">
      <c r="A6" s="16">
        <v>1</v>
      </c>
      <c r="B6" s="86" t="s">
        <v>4</v>
      </c>
      <c r="C6" s="87"/>
      <c r="D6" s="87"/>
      <c r="E6" s="87"/>
      <c r="F6" s="87"/>
      <c r="G6" s="87"/>
      <c r="H6" s="87"/>
      <c r="I6" s="87"/>
      <c r="J6" s="87"/>
      <c r="K6" s="87"/>
      <c r="L6" s="87"/>
      <c r="M6" s="87"/>
      <c r="N6" s="87"/>
      <c r="O6" s="87"/>
      <c r="P6" s="87"/>
      <c r="Q6" s="88"/>
    </row>
    <row r="7" spans="1:18" ht="18" customHeight="1">
      <c r="A7" s="16">
        <v>2</v>
      </c>
      <c r="B7" s="86" t="s">
        <v>5</v>
      </c>
      <c r="C7" s="87"/>
      <c r="D7" s="87"/>
      <c r="E7" s="87"/>
      <c r="F7" s="87"/>
      <c r="G7" s="87"/>
      <c r="H7" s="87"/>
      <c r="I7" s="87"/>
      <c r="J7" s="87"/>
      <c r="K7" s="87"/>
      <c r="L7" s="87"/>
      <c r="M7" s="87"/>
      <c r="N7" s="87"/>
      <c r="O7" s="87"/>
      <c r="P7" s="87"/>
      <c r="Q7" s="88"/>
    </row>
    <row r="8" spans="1:18" ht="45" customHeight="1">
      <c r="A8" s="16">
        <v>3</v>
      </c>
      <c r="B8" s="89" t="s">
        <v>6</v>
      </c>
      <c r="C8" s="90"/>
      <c r="D8" s="90"/>
      <c r="E8" s="90"/>
      <c r="F8" s="90"/>
      <c r="G8" s="90"/>
      <c r="H8" s="90"/>
      <c r="I8" s="90"/>
      <c r="J8" s="90"/>
      <c r="K8" s="90"/>
      <c r="L8" s="90"/>
      <c r="M8" s="90"/>
      <c r="N8" s="90"/>
      <c r="O8" s="90"/>
      <c r="P8" s="90"/>
      <c r="Q8" s="91"/>
    </row>
    <row r="9" spans="1:18" ht="24" customHeight="1">
      <c r="A9" s="16">
        <v>4</v>
      </c>
      <c r="B9" s="86" t="s">
        <v>7</v>
      </c>
      <c r="C9" s="87"/>
      <c r="D9" s="87"/>
      <c r="E9" s="87"/>
      <c r="F9" s="87"/>
      <c r="G9" s="87"/>
      <c r="H9" s="87"/>
      <c r="I9" s="87"/>
      <c r="J9" s="87"/>
      <c r="K9" s="87"/>
      <c r="L9" s="87"/>
      <c r="M9" s="87"/>
      <c r="N9" s="87"/>
      <c r="O9" s="87"/>
      <c r="P9" s="87"/>
      <c r="Q9" s="88"/>
    </row>
    <row r="10" spans="1:18" ht="19.5" customHeight="1">
      <c r="A10" s="16">
        <v>5</v>
      </c>
      <c r="B10" s="86" t="s">
        <v>8</v>
      </c>
      <c r="C10" s="87"/>
      <c r="D10" s="87"/>
      <c r="E10" s="87"/>
      <c r="F10" s="87"/>
      <c r="G10" s="87"/>
      <c r="H10" s="87"/>
      <c r="I10" s="87"/>
      <c r="J10" s="87"/>
      <c r="K10" s="87"/>
      <c r="L10" s="87"/>
      <c r="M10" s="87"/>
      <c r="N10" s="87"/>
      <c r="O10" s="87"/>
      <c r="P10" s="87"/>
      <c r="Q10" s="88"/>
    </row>
    <row r="11" spans="1:18" ht="21" customHeight="1">
      <c r="A11" s="17"/>
      <c r="B11" s="92" t="s">
        <v>9</v>
      </c>
      <c r="C11" s="93"/>
      <c r="D11" s="93"/>
      <c r="E11" s="93"/>
      <c r="F11" s="93"/>
      <c r="G11" s="93"/>
      <c r="H11" s="93"/>
      <c r="I11" s="93"/>
      <c r="J11" s="93"/>
      <c r="K11" s="93"/>
      <c r="L11" s="93"/>
      <c r="M11" s="93"/>
      <c r="N11" s="93"/>
      <c r="O11" s="93"/>
      <c r="P11" s="93"/>
      <c r="Q11" s="93"/>
      <c r="R11" s="21"/>
    </row>
    <row r="12" spans="1:18" ht="21" customHeight="1">
      <c r="A12" s="18"/>
      <c r="B12" s="19"/>
      <c r="C12" s="20"/>
      <c r="D12" s="20"/>
      <c r="E12" s="20"/>
      <c r="F12" s="20"/>
      <c r="G12" s="20"/>
      <c r="H12" s="20"/>
      <c r="I12" s="20"/>
      <c r="J12" s="20"/>
      <c r="K12" s="20"/>
      <c r="L12" s="20"/>
      <c r="M12" s="20"/>
      <c r="N12" s="20"/>
      <c r="O12" s="20"/>
      <c r="P12" s="20"/>
      <c r="Q12" s="20"/>
    </row>
    <row r="13" spans="1:18">
      <c r="A13" s="94" t="s">
        <v>10</v>
      </c>
      <c r="B13" s="94"/>
      <c r="C13" s="94"/>
      <c r="D13" s="94"/>
      <c r="E13" s="94"/>
      <c r="F13" s="94"/>
      <c r="G13" s="94"/>
      <c r="H13" s="94"/>
      <c r="I13" s="94"/>
      <c r="J13" s="94"/>
      <c r="K13" s="94"/>
      <c r="L13" s="94"/>
      <c r="M13" s="94"/>
      <c r="N13" s="94"/>
      <c r="O13" s="94"/>
      <c r="P13" s="94"/>
      <c r="Q13" s="94"/>
    </row>
    <row r="14" spans="1:18" ht="15.75" customHeight="1">
      <c r="A14" s="94" t="s">
        <v>11</v>
      </c>
      <c r="B14" s="94"/>
      <c r="C14" s="94"/>
      <c r="D14" s="94"/>
      <c r="E14" s="94" t="s">
        <v>12</v>
      </c>
      <c r="F14" s="94"/>
      <c r="G14" s="94"/>
      <c r="H14" s="94"/>
      <c r="I14" s="94"/>
      <c r="J14" s="94"/>
      <c r="K14" s="94"/>
      <c r="L14" s="94"/>
      <c r="M14" s="94"/>
      <c r="N14" s="94"/>
      <c r="O14" s="94"/>
      <c r="P14" s="94"/>
      <c r="Q14" s="94"/>
    </row>
    <row r="15" spans="1:18" ht="15.75" customHeight="1">
      <c r="A15" s="94" t="s">
        <v>13</v>
      </c>
      <c r="B15" s="94"/>
      <c r="C15" s="94"/>
      <c r="D15" s="94"/>
      <c r="E15" s="94"/>
      <c r="F15" s="94"/>
      <c r="G15" s="94"/>
      <c r="H15" s="94"/>
      <c r="I15" s="94"/>
      <c r="J15" s="94"/>
      <c r="K15" s="94"/>
      <c r="L15" s="94"/>
      <c r="M15" s="94"/>
      <c r="N15" s="94"/>
      <c r="O15" s="94"/>
      <c r="P15" s="94"/>
      <c r="Q15" s="94"/>
    </row>
    <row r="16" spans="1:18" ht="24" customHeight="1">
      <c r="A16" s="102" t="s">
        <v>14</v>
      </c>
      <c r="B16" s="102"/>
      <c r="C16" s="102"/>
      <c r="D16" s="102"/>
      <c r="E16" s="95" t="s">
        <v>15</v>
      </c>
      <c r="F16" s="95"/>
      <c r="G16" s="95"/>
      <c r="H16" s="95"/>
      <c r="I16" s="95"/>
      <c r="J16" s="95"/>
      <c r="K16" s="95"/>
      <c r="L16" s="95"/>
      <c r="M16" s="95"/>
      <c r="N16" s="95"/>
      <c r="O16" s="95"/>
      <c r="P16" s="95"/>
      <c r="Q16" s="95"/>
    </row>
    <row r="17" spans="1:17" ht="47.25" customHeight="1">
      <c r="A17" s="102"/>
      <c r="B17" s="102"/>
      <c r="C17" s="102"/>
      <c r="D17" s="102"/>
      <c r="E17" s="96" t="s">
        <v>16</v>
      </c>
      <c r="F17" s="96"/>
      <c r="G17" s="96"/>
      <c r="H17" s="96"/>
      <c r="I17" s="96"/>
      <c r="J17" s="96"/>
      <c r="K17" s="96"/>
      <c r="L17" s="96"/>
      <c r="M17" s="96"/>
      <c r="N17" s="96"/>
      <c r="O17" s="96"/>
      <c r="P17" s="96"/>
      <c r="Q17" s="96"/>
    </row>
    <row r="18" spans="1:17" ht="39.75" customHeight="1">
      <c r="A18" s="102"/>
      <c r="B18" s="102"/>
      <c r="C18" s="102"/>
      <c r="D18" s="102"/>
      <c r="E18" s="96" t="s">
        <v>17</v>
      </c>
      <c r="F18" s="96"/>
      <c r="G18" s="96"/>
      <c r="H18" s="96"/>
      <c r="I18" s="96"/>
      <c r="J18" s="96"/>
      <c r="K18" s="96"/>
      <c r="L18" s="96"/>
      <c r="M18" s="96"/>
      <c r="N18" s="96"/>
      <c r="O18" s="96"/>
      <c r="P18" s="96"/>
      <c r="Q18" s="96"/>
    </row>
    <row r="19" spans="1:17" ht="38.25" customHeight="1">
      <c r="A19" s="102"/>
      <c r="B19" s="102"/>
      <c r="C19" s="102"/>
      <c r="D19" s="102"/>
      <c r="E19" s="96" t="s">
        <v>18</v>
      </c>
      <c r="F19" s="96"/>
      <c r="G19" s="96"/>
      <c r="H19" s="96"/>
      <c r="I19" s="96"/>
      <c r="J19" s="96"/>
      <c r="K19" s="96"/>
      <c r="L19" s="96"/>
      <c r="M19" s="96"/>
      <c r="N19" s="96"/>
      <c r="O19" s="96"/>
      <c r="P19" s="96"/>
      <c r="Q19" s="96"/>
    </row>
    <row r="20" spans="1:17" ht="30" customHeight="1">
      <c r="A20" s="102"/>
      <c r="B20" s="102"/>
      <c r="C20" s="102"/>
      <c r="D20" s="102"/>
      <c r="E20" s="96" t="s">
        <v>19</v>
      </c>
      <c r="F20" s="96"/>
      <c r="G20" s="96"/>
      <c r="H20" s="96"/>
      <c r="I20" s="96"/>
      <c r="J20" s="96"/>
      <c r="K20" s="96"/>
      <c r="L20" s="96"/>
      <c r="M20" s="96"/>
      <c r="N20" s="96"/>
      <c r="O20" s="96"/>
      <c r="P20" s="96"/>
      <c r="Q20" s="96"/>
    </row>
    <row r="21" spans="1:17" ht="53.25" customHeight="1">
      <c r="A21" s="102"/>
      <c r="B21" s="102"/>
      <c r="C21" s="102"/>
      <c r="D21" s="102"/>
      <c r="E21" s="96" t="s">
        <v>20</v>
      </c>
      <c r="F21" s="96"/>
      <c r="G21" s="96"/>
      <c r="H21" s="96"/>
      <c r="I21" s="96"/>
      <c r="J21" s="96"/>
      <c r="K21" s="96"/>
      <c r="L21" s="96"/>
      <c r="M21" s="96"/>
      <c r="N21" s="96"/>
      <c r="O21" s="96"/>
      <c r="P21" s="96"/>
      <c r="Q21" s="96"/>
    </row>
    <row r="22" spans="1:17">
      <c r="A22" s="97" t="s">
        <v>21</v>
      </c>
      <c r="B22" s="98"/>
      <c r="C22" s="98"/>
      <c r="D22" s="98"/>
      <c r="E22" s="98"/>
      <c r="F22" s="98"/>
      <c r="G22" s="98"/>
      <c r="H22" s="98"/>
      <c r="I22" s="98"/>
      <c r="J22" s="98"/>
      <c r="K22" s="98"/>
      <c r="L22" s="98"/>
      <c r="M22" s="98"/>
      <c r="N22" s="98"/>
      <c r="O22" s="98"/>
      <c r="P22" s="98"/>
      <c r="Q22" s="98"/>
    </row>
    <row r="23" spans="1:17" ht="48" customHeight="1">
      <c r="A23" s="102" t="s">
        <v>22</v>
      </c>
      <c r="B23" s="103"/>
      <c r="C23" s="103"/>
      <c r="D23" s="103"/>
      <c r="E23" s="96" t="s">
        <v>23</v>
      </c>
      <c r="F23" s="96"/>
      <c r="G23" s="96"/>
      <c r="H23" s="96"/>
      <c r="I23" s="96"/>
      <c r="J23" s="96"/>
      <c r="K23" s="96"/>
      <c r="L23" s="96"/>
      <c r="M23" s="96"/>
      <c r="N23" s="96"/>
      <c r="O23" s="96"/>
      <c r="P23" s="96"/>
      <c r="Q23" s="96"/>
    </row>
    <row r="24" spans="1:17" ht="46.5" customHeight="1">
      <c r="A24" s="103"/>
      <c r="B24" s="103"/>
      <c r="C24" s="103"/>
      <c r="D24" s="103"/>
      <c r="E24" s="96" t="s">
        <v>24</v>
      </c>
      <c r="F24" s="96"/>
      <c r="G24" s="96"/>
      <c r="H24" s="96"/>
      <c r="I24" s="96"/>
      <c r="J24" s="96"/>
      <c r="K24" s="96"/>
      <c r="L24" s="96"/>
      <c r="M24" s="96"/>
      <c r="N24" s="96"/>
      <c r="O24" s="96"/>
      <c r="P24" s="96"/>
      <c r="Q24" s="96"/>
    </row>
    <row r="25" spans="1:17" ht="46.5" customHeight="1">
      <c r="A25" s="103"/>
      <c r="B25" s="103"/>
      <c r="C25" s="103"/>
      <c r="D25" s="103"/>
      <c r="E25" s="96" t="s">
        <v>25</v>
      </c>
      <c r="F25" s="96"/>
      <c r="G25" s="96"/>
      <c r="H25" s="96"/>
      <c r="I25" s="96"/>
      <c r="J25" s="96"/>
      <c r="K25" s="96"/>
      <c r="L25" s="96"/>
      <c r="M25" s="96"/>
      <c r="N25" s="96"/>
      <c r="O25" s="96"/>
      <c r="P25" s="96"/>
      <c r="Q25" s="96"/>
    </row>
    <row r="26" spans="1:17">
      <c r="A26" s="103"/>
      <c r="B26" s="103"/>
      <c r="C26" s="103"/>
      <c r="D26" s="103"/>
      <c r="E26" s="96" t="s">
        <v>26</v>
      </c>
      <c r="F26" s="96"/>
      <c r="G26" s="96"/>
      <c r="H26" s="96"/>
      <c r="I26" s="96"/>
      <c r="J26" s="96"/>
      <c r="K26" s="96"/>
      <c r="L26" s="96"/>
      <c r="M26" s="96"/>
      <c r="N26" s="96"/>
      <c r="O26" s="96"/>
      <c r="P26" s="96"/>
      <c r="Q26" s="96"/>
    </row>
    <row r="27" spans="1:17">
      <c r="A27" s="97" t="s">
        <v>27</v>
      </c>
      <c r="B27" s="97"/>
      <c r="C27" s="97"/>
      <c r="D27" s="97"/>
      <c r="E27" s="97"/>
      <c r="F27" s="97"/>
      <c r="G27" s="97"/>
      <c r="H27" s="97"/>
      <c r="I27" s="97"/>
      <c r="J27" s="97"/>
      <c r="K27" s="97"/>
      <c r="L27" s="97"/>
      <c r="M27" s="97"/>
      <c r="N27" s="97"/>
      <c r="O27" s="97"/>
      <c r="P27" s="97"/>
      <c r="Q27" s="97"/>
    </row>
    <row r="28" spans="1:17" ht="58.5" customHeight="1">
      <c r="A28" s="102" t="s">
        <v>28</v>
      </c>
      <c r="B28" s="102"/>
      <c r="C28" s="102"/>
      <c r="D28" s="102"/>
      <c r="E28" s="96" t="s">
        <v>29</v>
      </c>
      <c r="F28" s="96"/>
      <c r="G28" s="96"/>
      <c r="H28" s="96"/>
      <c r="I28" s="96"/>
      <c r="J28" s="96"/>
      <c r="K28" s="96"/>
      <c r="L28" s="96"/>
      <c r="M28" s="96"/>
      <c r="N28" s="96"/>
      <c r="O28" s="96"/>
      <c r="P28" s="96"/>
      <c r="Q28" s="96"/>
    </row>
    <row r="29" spans="1:17" ht="24" customHeight="1">
      <c r="A29" s="97" t="s">
        <v>30</v>
      </c>
      <c r="B29" s="97"/>
      <c r="C29" s="97"/>
      <c r="D29" s="97"/>
      <c r="E29" s="97"/>
      <c r="F29" s="97"/>
      <c r="G29" s="97"/>
      <c r="H29" s="97"/>
      <c r="I29" s="97"/>
      <c r="J29" s="97"/>
      <c r="K29" s="97"/>
      <c r="L29" s="97"/>
      <c r="M29" s="97"/>
      <c r="N29" s="97"/>
      <c r="O29" s="97"/>
      <c r="P29" s="97"/>
      <c r="Q29" s="97"/>
    </row>
    <row r="30" spans="1:17" ht="50.25" customHeight="1">
      <c r="A30" s="103">
        <v>4</v>
      </c>
      <c r="B30" s="103"/>
      <c r="C30" s="103"/>
      <c r="D30" s="103"/>
      <c r="E30" s="96" t="s">
        <v>31</v>
      </c>
      <c r="F30" s="96"/>
      <c r="G30" s="96"/>
      <c r="H30" s="96"/>
      <c r="I30" s="96"/>
      <c r="J30" s="96"/>
      <c r="K30" s="96"/>
      <c r="L30" s="96"/>
      <c r="M30" s="96"/>
      <c r="N30" s="96"/>
      <c r="O30" s="96"/>
      <c r="P30" s="96"/>
      <c r="Q30" s="96"/>
    </row>
    <row r="31" spans="1:17" ht="45.75" customHeight="1">
      <c r="A31" s="103"/>
      <c r="B31" s="103"/>
      <c r="C31" s="103"/>
      <c r="D31" s="103"/>
      <c r="E31" s="96" t="s">
        <v>32</v>
      </c>
      <c r="F31" s="96"/>
      <c r="G31" s="96"/>
      <c r="H31" s="96"/>
      <c r="I31" s="96"/>
      <c r="J31" s="96"/>
      <c r="K31" s="96"/>
      <c r="L31" s="96"/>
      <c r="M31" s="96"/>
      <c r="N31" s="96"/>
      <c r="O31" s="96"/>
      <c r="P31" s="96"/>
      <c r="Q31" s="96"/>
    </row>
    <row r="32" spans="1:17" ht="30" customHeight="1">
      <c r="A32" s="97" t="s">
        <v>33</v>
      </c>
      <c r="B32" s="97"/>
      <c r="C32" s="97"/>
      <c r="D32" s="97"/>
      <c r="E32" s="97"/>
      <c r="F32" s="97"/>
      <c r="G32" s="97"/>
      <c r="H32" s="97"/>
      <c r="I32" s="97"/>
      <c r="J32" s="97"/>
      <c r="K32" s="97"/>
      <c r="L32" s="97"/>
      <c r="M32" s="97"/>
      <c r="N32" s="97"/>
      <c r="O32" s="97"/>
      <c r="P32" s="97"/>
      <c r="Q32" s="97"/>
    </row>
    <row r="33" spans="1:17" ht="19.5" customHeight="1">
      <c r="A33" s="103">
        <v>5</v>
      </c>
      <c r="B33" s="103"/>
      <c r="C33" s="103"/>
      <c r="D33" s="103"/>
      <c r="E33" s="104" t="s">
        <v>34</v>
      </c>
      <c r="F33" s="104"/>
      <c r="G33" s="104"/>
      <c r="H33" s="104"/>
      <c r="I33" s="104"/>
      <c r="J33" s="104"/>
      <c r="K33" s="104"/>
      <c r="L33" s="104"/>
      <c r="M33" s="104"/>
      <c r="N33" s="104"/>
      <c r="O33" s="104"/>
      <c r="P33" s="104"/>
      <c r="Q33" s="104"/>
    </row>
    <row r="34" spans="1:17" ht="201.75" customHeight="1">
      <c r="A34" s="103"/>
      <c r="B34" s="103"/>
      <c r="C34" s="103"/>
      <c r="D34" s="103"/>
      <c r="E34" s="99" t="s">
        <v>35</v>
      </c>
      <c r="F34" s="99"/>
      <c r="G34" s="99"/>
      <c r="H34" s="99"/>
      <c r="I34" s="99"/>
      <c r="J34" s="99"/>
      <c r="K34" s="99"/>
      <c r="L34" s="99"/>
      <c r="M34" s="99"/>
      <c r="N34" s="99"/>
      <c r="O34" s="99"/>
      <c r="P34" s="99"/>
      <c r="Q34" s="99"/>
    </row>
    <row r="35" spans="1:17" ht="18.75" customHeight="1">
      <c r="A35" s="103"/>
      <c r="B35" s="103"/>
      <c r="C35" s="103"/>
      <c r="D35" s="103"/>
      <c r="E35" s="104" t="s">
        <v>36</v>
      </c>
      <c r="F35" s="104"/>
      <c r="G35" s="104"/>
      <c r="H35" s="104"/>
      <c r="I35" s="104"/>
      <c r="J35" s="104"/>
      <c r="K35" s="104"/>
      <c r="L35" s="104"/>
      <c r="M35" s="104"/>
      <c r="N35" s="104"/>
      <c r="O35" s="104"/>
      <c r="P35" s="104"/>
      <c r="Q35" s="104"/>
    </row>
    <row r="36" spans="1:17" ht="186.75" customHeight="1">
      <c r="A36" s="103"/>
      <c r="B36" s="103"/>
      <c r="C36" s="103"/>
      <c r="D36" s="103"/>
      <c r="E36" s="99" t="s">
        <v>37</v>
      </c>
      <c r="F36" s="100"/>
      <c r="G36" s="100"/>
      <c r="H36" s="100"/>
      <c r="I36" s="100"/>
      <c r="J36" s="100"/>
      <c r="K36" s="100"/>
      <c r="L36" s="100"/>
      <c r="M36" s="100"/>
      <c r="N36" s="100"/>
      <c r="O36" s="100"/>
      <c r="P36" s="100"/>
      <c r="Q36" s="100"/>
    </row>
    <row r="37" spans="1:17" ht="115.5" customHeight="1">
      <c r="A37" s="103"/>
      <c r="B37" s="103"/>
      <c r="C37" s="103"/>
      <c r="D37" s="103"/>
      <c r="E37" s="101" t="s">
        <v>38</v>
      </c>
      <c r="F37" s="101"/>
      <c r="G37" s="101"/>
      <c r="H37" s="101"/>
      <c r="I37" s="101"/>
      <c r="J37" s="101"/>
      <c r="K37" s="101"/>
      <c r="L37" s="101"/>
      <c r="M37" s="101"/>
      <c r="N37" s="101"/>
      <c r="O37" s="101"/>
      <c r="P37" s="101"/>
      <c r="Q37" s="101"/>
    </row>
    <row r="38" spans="1:17" ht="66.75" customHeight="1">
      <c r="A38" s="103"/>
      <c r="B38" s="103"/>
      <c r="C38" s="103"/>
      <c r="D38" s="103"/>
      <c r="E38" s="99" t="s">
        <v>39</v>
      </c>
      <c r="F38" s="100"/>
      <c r="G38" s="100"/>
      <c r="H38" s="100"/>
      <c r="I38" s="100"/>
      <c r="J38" s="100"/>
      <c r="K38" s="100"/>
      <c r="L38" s="100"/>
      <c r="M38" s="100"/>
      <c r="N38" s="100"/>
      <c r="O38" s="100"/>
      <c r="P38" s="100"/>
      <c r="Q38" s="100"/>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05" t="s">
        <v>41</v>
      </c>
      <c r="B2" s="106"/>
      <c r="C2" s="106"/>
      <c r="D2" s="106"/>
      <c r="E2" s="106"/>
      <c r="F2" s="106"/>
      <c r="G2" s="106"/>
      <c r="H2" s="106"/>
      <c r="I2" s="106"/>
      <c r="J2" s="106"/>
      <c r="K2" s="106"/>
      <c r="L2" s="106"/>
      <c r="M2" s="106"/>
      <c r="N2" s="107"/>
    </row>
    <row r="3" spans="1:14">
      <c r="A3" s="108" t="s">
        <v>42</v>
      </c>
      <c r="B3" s="109"/>
      <c r="C3" s="109"/>
      <c r="D3" s="109"/>
      <c r="E3" s="109"/>
      <c r="F3" s="109"/>
      <c r="G3" s="109"/>
      <c r="H3" s="109"/>
      <c r="I3" s="109"/>
      <c r="J3" s="109"/>
      <c r="K3" s="109"/>
      <c r="L3" s="109"/>
      <c r="M3" s="109"/>
      <c r="N3" s="110"/>
    </row>
    <row r="4" spans="1:14" ht="46.5" customHeight="1">
      <c r="A4" s="4" t="s">
        <v>43</v>
      </c>
      <c r="B4" s="111" t="s">
        <v>44</v>
      </c>
      <c r="C4" s="111"/>
      <c r="D4" s="111"/>
      <c r="E4" s="111"/>
      <c r="F4" s="111"/>
      <c r="G4" s="111"/>
      <c r="H4" s="111"/>
      <c r="I4" s="111"/>
      <c r="J4" s="111"/>
      <c r="K4" s="111"/>
      <c r="L4" s="111"/>
      <c r="M4" s="111"/>
      <c r="N4" s="112"/>
    </row>
    <row r="5" spans="1:14" ht="45.75" customHeight="1">
      <c r="A5" s="113" t="s">
        <v>45</v>
      </c>
      <c r="B5" s="114"/>
      <c r="C5" s="114"/>
      <c r="D5" s="114"/>
      <c r="E5" s="114"/>
      <c r="F5" s="114"/>
      <c r="G5" s="114"/>
      <c r="H5" s="114"/>
      <c r="I5" s="114"/>
      <c r="J5" s="114"/>
      <c r="K5" s="114"/>
      <c r="L5" s="114"/>
      <c r="M5" s="114"/>
      <c r="N5" s="115"/>
    </row>
    <row r="6" spans="1:14" ht="29.25" customHeight="1">
      <c r="A6" s="113" t="s">
        <v>46</v>
      </c>
      <c r="B6" s="114"/>
      <c r="C6" s="114"/>
      <c r="D6" s="114"/>
      <c r="E6" s="114"/>
      <c r="F6" s="114"/>
      <c r="G6" s="114"/>
      <c r="H6" s="114"/>
      <c r="I6" s="114"/>
      <c r="J6" s="114"/>
      <c r="K6" s="114"/>
      <c r="L6" s="114"/>
      <c r="M6" s="114"/>
      <c r="N6" s="115"/>
    </row>
    <row r="7" spans="1:14" ht="17.25" customHeight="1">
      <c r="A7" s="5" t="s">
        <v>47</v>
      </c>
      <c r="B7" s="6"/>
      <c r="C7" s="6"/>
      <c r="D7" s="6"/>
      <c r="E7" s="6"/>
      <c r="F7" s="6"/>
      <c r="G7" s="6"/>
      <c r="H7" s="6"/>
      <c r="I7" s="6"/>
      <c r="J7" s="6"/>
      <c r="K7" s="6"/>
      <c r="L7" s="6"/>
      <c r="M7" s="6"/>
      <c r="N7" s="8"/>
    </row>
    <row r="8" spans="1:14" ht="51" customHeight="1">
      <c r="A8" s="113" t="s">
        <v>48</v>
      </c>
      <c r="B8" s="114"/>
      <c r="C8" s="114"/>
      <c r="D8" s="114"/>
      <c r="E8" s="114"/>
      <c r="F8" s="114"/>
      <c r="G8" s="114"/>
      <c r="H8" s="114"/>
      <c r="I8" s="114"/>
      <c r="J8" s="114"/>
      <c r="K8" s="114"/>
      <c r="L8" s="114"/>
      <c r="M8" s="114"/>
      <c r="N8" s="115"/>
    </row>
    <row r="9" spans="1:14" ht="36" customHeight="1">
      <c r="A9" s="113" t="s">
        <v>49</v>
      </c>
      <c r="B9" s="114"/>
      <c r="C9" s="114"/>
      <c r="D9" s="114"/>
      <c r="E9" s="114"/>
      <c r="F9" s="114"/>
      <c r="G9" s="114"/>
      <c r="H9" s="114"/>
      <c r="I9" s="114"/>
      <c r="J9" s="114"/>
      <c r="K9" s="114"/>
      <c r="L9" s="114"/>
      <c r="M9" s="114"/>
      <c r="N9" s="115"/>
    </row>
    <row r="10" spans="1:14" ht="30" customHeight="1">
      <c r="A10" s="113" t="s">
        <v>50</v>
      </c>
      <c r="B10" s="114"/>
      <c r="C10" s="114"/>
      <c r="D10" s="114"/>
      <c r="E10" s="114"/>
      <c r="F10" s="114"/>
      <c r="G10" s="114"/>
      <c r="H10" s="114"/>
      <c r="I10" s="114"/>
      <c r="J10" s="114"/>
      <c r="K10" s="114"/>
      <c r="L10" s="114"/>
      <c r="M10" s="114"/>
      <c r="N10" s="115"/>
    </row>
    <row r="11" spans="1:14" ht="18.75" customHeight="1">
      <c r="A11" s="113" t="s">
        <v>51</v>
      </c>
      <c r="B11" s="114"/>
      <c r="C11" s="114"/>
      <c r="D11" s="114"/>
      <c r="E11" s="114"/>
      <c r="F11" s="114"/>
      <c r="G11" s="114"/>
      <c r="H11" s="114"/>
      <c r="I11" s="114"/>
      <c r="J11" s="114"/>
      <c r="K11" s="114"/>
      <c r="L11" s="114"/>
      <c r="M11" s="114"/>
      <c r="N11" s="115"/>
    </row>
    <row r="12" spans="1:14">
      <c r="A12" s="108" t="s">
        <v>52</v>
      </c>
      <c r="B12" s="109"/>
      <c r="C12" s="109"/>
      <c r="D12" s="109"/>
      <c r="E12" s="109"/>
      <c r="F12" s="109"/>
      <c r="G12" s="109"/>
      <c r="H12" s="109"/>
      <c r="I12" s="109"/>
      <c r="J12" s="109"/>
      <c r="K12" s="109"/>
      <c r="L12" s="109"/>
      <c r="M12" s="109"/>
      <c r="N12" s="110"/>
    </row>
    <row r="13" spans="1:14">
      <c r="A13" s="7" t="s">
        <v>53</v>
      </c>
      <c r="N13" s="9"/>
    </row>
    <row r="14" spans="1:14" ht="117" customHeight="1">
      <c r="A14" s="116" t="s">
        <v>54</v>
      </c>
      <c r="B14" s="117"/>
      <c r="C14" s="117"/>
      <c r="D14" s="117"/>
      <c r="E14" s="117"/>
      <c r="F14" s="117"/>
      <c r="G14" s="117"/>
      <c r="H14" s="117"/>
      <c r="I14" s="117"/>
      <c r="J14" s="117"/>
      <c r="K14" s="117"/>
      <c r="L14" s="117"/>
      <c r="M14" s="117"/>
      <c r="N14" s="118"/>
    </row>
    <row r="15" spans="1:14" ht="28.5" customHeight="1">
      <c r="A15" s="119" t="s">
        <v>55</v>
      </c>
      <c r="B15" s="120"/>
      <c r="C15" s="120"/>
      <c r="D15" s="120"/>
      <c r="E15" s="120"/>
      <c r="F15" s="120"/>
      <c r="G15" s="120"/>
      <c r="H15" s="120"/>
      <c r="I15" s="120"/>
      <c r="J15" s="120"/>
      <c r="K15" s="120"/>
      <c r="L15" s="120"/>
      <c r="M15" s="120"/>
      <c r="N15" s="121"/>
    </row>
    <row r="16" spans="1:14" ht="120" customHeight="1">
      <c r="A16" s="122" t="s">
        <v>56</v>
      </c>
      <c r="B16" s="123"/>
      <c r="C16" s="123"/>
      <c r="D16" s="123"/>
      <c r="E16" s="123"/>
      <c r="F16" s="123"/>
      <c r="G16" s="123"/>
      <c r="H16" s="123"/>
      <c r="I16" s="123"/>
      <c r="J16" s="123"/>
      <c r="K16" s="123"/>
      <c r="L16" s="123"/>
      <c r="M16" s="123"/>
      <c r="N16" s="124"/>
    </row>
    <row r="17" spans="1:14" ht="13.5" customHeight="1">
      <c r="A17" s="113" t="s">
        <v>57</v>
      </c>
      <c r="B17" s="114"/>
      <c r="C17" s="114"/>
      <c r="D17" s="114"/>
      <c r="E17" s="114"/>
      <c r="F17" s="114"/>
      <c r="G17" s="114"/>
      <c r="H17" s="114"/>
      <c r="I17" s="114"/>
      <c r="J17" s="114"/>
      <c r="K17" s="114"/>
      <c r="L17" s="114"/>
      <c r="M17" s="114"/>
      <c r="N17" s="115"/>
    </row>
    <row r="18" spans="1:14" ht="15" customHeight="1">
      <c r="A18" s="113" t="s">
        <v>58</v>
      </c>
      <c r="B18" s="114"/>
      <c r="C18" s="114"/>
      <c r="D18" s="114"/>
      <c r="E18" s="114"/>
      <c r="F18" s="114"/>
      <c r="G18" s="114"/>
      <c r="H18" s="114"/>
      <c r="I18" s="114"/>
      <c r="J18" s="114"/>
      <c r="K18" s="114"/>
      <c r="L18" s="114"/>
      <c r="M18" s="114"/>
      <c r="N18" s="115"/>
    </row>
    <row r="19" spans="1:14" ht="49.5" customHeight="1">
      <c r="A19" s="113" t="s">
        <v>59</v>
      </c>
      <c r="B19" s="114"/>
      <c r="C19" s="114"/>
      <c r="D19" s="114"/>
      <c r="E19" s="114"/>
      <c r="F19" s="114"/>
      <c r="G19" s="114"/>
      <c r="H19" s="114"/>
      <c r="I19" s="114"/>
      <c r="J19" s="114"/>
      <c r="K19" s="114"/>
      <c r="L19" s="114"/>
      <c r="M19" s="114"/>
      <c r="N19" s="115"/>
    </row>
    <row r="20" spans="1:14">
      <c r="A20" s="108" t="s">
        <v>60</v>
      </c>
      <c r="B20" s="109"/>
      <c r="C20" s="109"/>
      <c r="D20" s="109"/>
      <c r="E20" s="109"/>
      <c r="F20" s="109"/>
      <c r="G20" s="109"/>
      <c r="H20" s="109"/>
      <c r="I20" s="109"/>
      <c r="J20" s="109"/>
      <c r="K20" s="109"/>
      <c r="L20" s="109"/>
      <c r="M20" s="109"/>
      <c r="N20" s="110"/>
    </row>
    <row r="21" spans="1:14" ht="77.25" customHeight="1">
      <c r="A21" s="125" t="s">
        <v>61</v>
      </c>
      <c r="B21" s="126"/>
      <c r="C21" s="126"/>
      <c r="D21" s="126"/>
      <c r="E21" s="126"/>
      <c r="F21" s="126"/>
      <c r="G21" s="126"/>
      <c r="H21" s="126"/>
      <c r="I21" s="126"/>
      <c r="J21" s="126"/>
      <c r="K21" s="126"/>
      <c r="L21" s="126"/>
      <c r="M21" s="126"/>
      <c r="N21" s="127"/>
    </row>
    <row r="22" spans="1:14">
      <c r="A22" s="108" t="s">
        <v>62</v>
      </c>
      <c r="B22" s="109"/>
      <c r="C22" s="109"/>
      <c r="D22" s="109"/>
      <c r="E22" s="109"/>
      <c r="F22" s="109"/>
      <c r="G22" s="109"/>
      <c r="H22" s="109"/>
      <c r="I22" s="109"/>
      <c r="J22" s="109"/>
      <c r="K22" s="109"/>
      <c r="L22" s="109"/>
      <c r="M22" s="109"/>
      <c r="N22" s="110"/>
    </row>
    <row r="23" spans="1:14" ht="51.75" customHeight="1">
      <c r="A23" s="125" t="s">
        <v>63</v>
      </c>
      <c r="B23" s="126"/>
      <c r="C23" s="126"/>
      <c r="D23" s="126"/>
      <c r="E23" s="126"/>
      <c r="F23" s="126"/>
      <c r="G23" s="126"/>
      <c r="H23" s="126"/>
      <c r="I23" s="126"/>
      <c r="J23" s="126"/>
      <c r="K23" s="126"/>
      <c r="L23" s="126"/>
      <c r="M23" s="126"/>
      <c r="N23" s="127"/>
    </row>
    <row r="24" spans="1:14">
      <c r="A24" s="108" t="s">
        <v>64</v>
      </c>
      <c r="B24" s="109"/>
      <c r="C24" s="109"/>
      <c r="D24" s="109"/>
      <c r="E24" s="109"/>
      <c r="F24" s="109"/>
      <c r="G24" s="109"/>
      <c r="H24" s="109"/>
      <c r="I24" s="109"/>
      <c r="J24" s="109"/>
      <c r="K24" s="109"/>
      <c r="L24" s="109"/>
      <c r="M24" s="109"/>
      <c r="N24" s="110"/>
    </row>
    <row r="25" spans="1:14" ht="14.25" customHeight="1">
      <c r="A25" s="125" t="s">
        <v>65</v>
      </c>
      <c r="B25" s="126"/>
      <c r="C25" s="126"/>
      <c r="D25" s="126"/>
      <c r="E25" s="126"/>
      <c r="F25" s="126"/>
      <c r="G25" s="126"/>
      <c r="H25" s="126"/>
      <c r="I25" s="126"/>
      <c r="J25" s="126"/>
      <c r="K25" s="126"/>
      <c r="L25" s="126"/>
      <c r="M25" s="126"/>
      <c r="N25" s="127"/>
    </row>
    <row r="26" spans="1:14">
      <c r="A26" s="108" t="s">
        <v>66</v>
      </c>
      <c r="B26" s="109"/>
      <c r="C26" s="109"/>
      <c r="D26" s="109"/>
      <c r="E26" s="109"/>
      <c r="F26" s="109"/>
      <c r="G26" s="109"/>
      <c r="H26" s="109"/>
      <c r="I26" s="109"/>
      <c r="J26" s="109"/>
      <c r="K26" s="109"/>
      <c r="L26" s="109"/>
      <c r="M26" s="109"/>
      <c r="N26" s="110"/>
    </row>
    <row r="27" spans="1:14" ht="63" customHeight="1">
      <c r="A27" s="125" t="s">
        <v>67</v>
      </c>
      <c r="B27" s="126"/>
      <c r="C27" s="126"/>
      <c r="D27" s="126"/>
      <c r="E27" s="126"/>
      <c r="F27" s="126"/>
      <c r="G27" s="126"/>
      <c r="H27" s="126"/>
      <c r="I27" s="126"/>
      <c r="J27" s="126"/>
      <c r="K27" s="126"/>
      <c r="L27" s="126"/>
      <c r="M27" s="126"/>
      <c r="N27" s="127"/>
    </row>
    <row r="28" spans="1:14">
      <c r="A28" s="108" t="s">
        <v>68</v>
      </c>
      <c r="B28" s="109"/>
      <c r="C28" s="109"/>
      <c r="D28" s="109"/>
      <c r="E28" s="109"/>
      <c r="F28" s="109"/>
      <c r="G28" s="109"/>
      <c r="H28" s="109"/>
      <c r="I28" s="109"/>
      <c r="J28" s="109"/>
      <c r="K28" s="109"/>
      <c r="L28" s="109"/>
      <c r="M28" s="109"/>
      <c r="N28" s="110"/>
    </row>
    <row r="29" spans="1:14" ht="17.25" customHeight="1">
      <c r="A29" s="125" t="s">
        <v>69</v>
      </c>
      <c r="B29" s="126"/>
      <c r="C29" s="126"/>
      <c r="D29" s="126"/>
      <c r="E29" s="126"/>
      <c r="F29" s="126"/>
      <c r="G29" s="126"/>
      <c r="H29" s="126"/>
      <c r="I29" s="126"/>
      <c r="J29" s="126"/>
      <c r="K29" s="126"/>
      <c r="L29" s="126"/>
      <c r="M29" s="126"/>
      <c r="N29" s="127"/>
    </row>
    <row r="30" spans="1:14" ht="36" customHeight="1">
      <c r="A30" s="125" t="s">
        <v>70</v>
      </c>
      <c r="B30" s="126"/>
      <c r="C30" s="126"/>
      <c r="D30" s="126"/>
      <c r="E30" s="126"/>
      <c r="F30" s="126"/>
      <c r="G30" s="126"/>
      <c r="H30" s="126"/>
      <c r="I30" s="126"/>
      <c r="J30" s="126"/>
      <c r="K30" s="126"/>
      <c r="L30" s="126"/>
      <c r="M30" s="126"/>
      <c r="N30" s="127"/>
    </row>
    <row r="31" spans="1:14">
      <c r="A31" s="108" t="s">
        <v>71</v>
      </c>
      <c r="B31" s="109"/>
      <c r="C31" s="109"/>
      <c r="D31" s="109"/>
      <c r="E31" s="109"/>
      <c r="F31" s="109"/>
      <c r="G31" s="109"/>
      <c r="H31" s="109"/>
      <c r="I31" s="109"/>
      <c r="J31" s="109"/>
      <c r="K31" s="109"/>
      <c r="L31" s="109"/>
      <c r="M31" s="109"/>
      <c r="N31" s="110"/>
    </row>
    <row r="32" spans="1:14">
      <c r="A32" s="108" t="s">
        <v>72</v>
      </c>
      <c r="B32" s="109"/>
      <c r="C32" s="109"/>
      <c r="D32" s="109"/>
      <c r="E32" s="109"/>
      <c r="F32" s="109"/>
      <c r="G32" s="109"/>
      <c r="H32" s="109"/>
      <c r="I32" s="109"/>
      <c r="J32" s="109"/>
      <c r="K32" s="109"/>
      <c r="L32" s="109"/>
      <c r="M32" s="109"/>
      <c r="N32" s="110"/>
    </row>
    <row r="33" spans="1:14" ht="34.5" customHeight="1">
      <c r="A33" s="125" t="s">
        <v>73</v>
      </c>
      <c r="B33" s="126"/>
      <c r="C33" s="126"/>
      <c r="D33" s="126"/>
      <c r="E33" s="126"/>
      <c r="F33" s="126"/>
      <c r="G33" s="126"/>
      <c r="H33" s="126"/>
      <c r="I33" s="126"/>
      <c r="J33" s="126"/>
      <c r="K33" s="126"/>
      <c r="L33" s="126"/>
      <c r="M33" s="126"/>
      <c r="N33" s="127"/>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tabSelected="1" topLeftCell="A22" zoomScale="90" zoomScaleNormal="90" workbookViewId="0">
      <selection activeCell="M19" sqref="M19"/>
    </sheetView>
  </sheetViews>
  <sheetFormatPr defaultColWidth="9.140625" defaultRowHeight="15"/>
  <cols>
    <col min="1" max="1" width="6.28515625" style="70" customWidth="1"/>
    <col min="2" max="2" width="45.5703125" style="33" customWidth="1"/>
    <col min="3" max="3" width="9.28515625" style="33" customWidth="1"/>
    <col min="4" max="4" width="9.85546875" style="33" customWidth="1"/>
    <col min="5" max="5" width="9.85546875" style="71" customWidth="1"/>
    <col min="6" max="6" width="12.42578125" style="33" customWidth="1"/>
    <col min="7" max="7" width="57.28515625" style="33" customWidth="1"/>
    <col min="8" max="8" width="9.140625" style="33" customWidth="1"/>
    <col min="9" max="9" width="9.5703125" style="33" customWidth="1"/>
    <col min="10" max="10" width="10.7109375" style="33" customWidth="1"/>
    <col min="11" max="11" width="13.140625" style="33" customWidth="1"/>
    <col min="12" max="12" width="9.140625" style="33"/>
    <col min="13" max="13" width="10" style="33" bestFit="1" customWidth="1"/>
    <col min="14" max="16384" width="9.140625" style="33"/>
  </cols>
  <sheetData>
    <row r="1" spans="1:12">
      <c r="A1" s="129"/>
      <c r="B1" s="129"/>
      <c r="C1" s="29"/>
      <c r="D1" s="29"/>
      <c r="E1" s="30"/>
      <c r="F1" s="29"/>
      <c r="G1" s="31"/>
      <c r="H1" s="31"/>
      <c r="I1" s="31"/>
      <c r="J1" s="32"/>
      <c r="K1" s="32"/>
    </row>
    <row r="2" spans="1:12">
      <c r="A2" s="129"/>
      <c r="B2" s="129"/>
      <c r="C2" s="29"/>
      <c r="D2" s="29"/>
      <c r="E2" s="30"/>
      <c r="F2" s="29"/>
      <c r="G2" s="29"/>
      <c r="H2" s="29"/>
      <c r="I2" s="32"/>
      <c r="J2" s="32"/>
      <c r="K2" s="32"/>
    </row>
    <row r="3" spans="1:12">
      <c r="A3" s="128"/>
      <c r="B3" s="128"/>
      <c r="C3" s="128"/>
      <c r="D3" s="128"/>
      <c r="E3" s="128"/>
      <c r="F3" s="128"/>
      <c r="G3" s="128"/>
      <c r="H3" s="128"/>
      <c r="I3" s="128"/>
      <c r="J3" s="128"/>
      <c r="K3" s="34"/>
    </row>
    <row r="4" spans="1:12">
      <c r="A4" s="128" t="s">
        <v>116</v>
      </c>
      <c r="B4" s="128"/>
      <c r="C4" s="128"/>
      <c r="D4" s="128"/>
      <c r="E4" s="128"/>
      <c r="F4" s="128"/>
      <c r="G4" s="128"/>
      <c r="H4" s="128"/>
      <c r="I4" s="128"/>
    </row>
    <row r="5" spans="1:12">
      <c r="A5" s="130" t="s">
        <v>108</v>
      </c>
      <c r="B5" s="130"/>
      <c r="C5" s="130"/>
      <c r="D5" s="130"/>
      <c r="E5" s="130"/>
      <c r="F5" s="130"/>
      <c r="G5" s="130"/>
      <c r="H5" s="130"/>
      <c r="I5" s="130"/>
      <c r="J5" s="130"/>
      <c r="K5" s="130"/>
    </row>
    <row r="6" spans="1:12">
      <c r="A6" s="130"/>
      <c r="B6" s="130"/>
      <c r="C6" s="130"/>
      <c r="D6" s="130"/>
      <c r="E6" s="130"/>
      <c r="F6" s="130"/>
      <c r="G6" s="130"/>
      <c r="H6" s="130"/>
      <c r="I6" s="130"/>
      <c r="J6" s="130"/>
      <c r="K6" s="130"/>
    </row>
    <row r="7" spans="1:12" s="40" customFormat="1" ht="86.25">
      <c r="A7" s="35" t="s">
        <v>74</v>
      </c>
      <c r="B7" s="36" t="s">
        <v>75</v>
      </c>
      <c r="C7" s="37" t="s">
        <v>76</v>
      </c>
      <c r="D7" s="38" t="s">
        <v>91</v>
      </c>
      <c r="E7" s="39" t="s">
        <v>94</v>
      </c>
      <c r="F7" s="38" t="s">
        <v>95</v>
      </c>
      <c r="G7" s="37" t="s">
        <v>77</v>
      </c>
      <c r="H7" s="37" t="s">
        <v>78</v>
      </c>
      <c r="I7" s="38" t="s">
        <v>79</v>
      </c>
      <c r="J7" s="38" t="s">
        <v>96</v>
      </c>
      <c r="K7" s="38" t="s">
        <v>97</v>
      </c>
    </row>
    <row r="8" spans="1:12" s="40" customFormat="1" ht="15.75">
      <c r="A8" s="25"/>
      <c r="B8" s="28" t="s">
        <v>81</v>
      </c>
      <c r="C8" s="23"/>
      <c r="D8" s="27"/>
      <c r="E8" s="27"/>
      <c r="F8" s="27"/>
      <c r="G8" s="25"/>
      <c r="H8" s="23"/>
      <c r="I8" s="24"/>
      <c r="J8" s="24"/>
      <c r="K8" s="24"/>
    </row>
    <row r="9" spans="1:12" s="40" customFormat="1">
      <c r="A9" s="25">
        <v>1</v>
      </c>
      <c r="B9" s="26" t="s">
        <v>117</v>
      </c>
      <c r="C9" s="26" t="s">
        <v>80</v>
      </c>
      <c r="D9" s="26">
        <v>41</v>
      </c>
      <c r="E9" s="26">
        <v>35</v>
      </c>
      <c r="F9" s="26">
        <f>D9*E9</f>
        <v>1435</v>
      </c>
      <c r="G9" s="26"/>
      <c r="H9" s="26"/>
      <c r="I9" s="26"/>
      <c r="J9" s="26"/>
      <c r="K9" s="26"/>
    </row>
    <row r="10" spans="1:12" s="40" customFormat="1">
      <c r="A10" s="25">
        <v>2</v>
      </c>
      <c r="B10" s="26" t="s">
        <v>118</v>
      </c>
      <c r="C10" s="26" t="s">
        <v>82</v>
      </c>
      <c r="D10" s="26">
        <v>50</v>
      </c>
      <c r="E10" s="26">
        <v>44</v>
      </c>
      <c r="F10" s="26">
        <f>D10*E10</f>
        <v>2200</v>
      </c>
      <c r="G10" s="26"/>
      <c r="H10" s="26"/>
      <c r="I10" s="26"/>
      <c r="J10" s="26"/>
      <c r="K10" s="26"/>
    </row>
    <row r="11" spans="1:12" s="40" customFormat="1">
      <c r="A11" s="25">
        <v>3</v>
      </c>
      <c r="B11" s="26" t="s">
        <v>119</v>
      </c>
      <c r="C11" s="26" t="s">
        <v>82</v>
      </c>
      <c r="D11" s="26">
        <v>50</v>
      </c>
      <c r="E11" s="26">
        <v>100</v>
      </c>
      <c r="F11" s="26">
        <f>D11*E11</f>
        <v>5000</v>
      </c>
      <c r="G11" s="26"/>
      <c r="H11" s="26"/>
      <c r="I11" s="26"/>
      <c r="J11" s="26"/>
      <c r="K11" s="26"/>
    </row>
    <row r="12" spans="1:12" s="40" customFormat="1">
      <c r="A12" s="25"/>
      <c r="B12" s="26" t="s">
        <v>131</v>
      </c>
      <c r="C12" s="26" t="s">
        <v>80</v>
      </c>
      <c r="D12" s="26">
        <v>2</v>
      </c>
      <c r="E12" s="26">
        <v>17</v>
      </c>
      <c r="F12" s="26">
        <f>D12*E12</f>
        <v>34</v>
      </c>
      <c r="G12" s="26"/>
      <c r="H12" s="26"/>
      <c r="I12" s="26"/>
      <c r="J12" s="26"/>
      <c r="K12" s="26"/>
    </row>
    <row r="13" spans="1:12" s="40" customFormat="1" ht="25.5">
      <c r="A13" s="25"/>
      <c r="B13" s="26" t="s">
        <v>132</v>
      </c>
      <c r="C13" s="26" t="s">
        <v>80</v>
      </c>
      <c r="D13" s="26">
        <v>2</v>
      </c>
      <c r="E13" s="26">
        <v>68</v>
      </c>
      <c r="F13" s="26">
        <f>D13*E13</f>
        <v>136</v>
      </c>
      <c r="G13" s="26" t="s">
        <v>133</v>
      </c>
      <c r="H13" s="26" t="s">
        <v>80</v>
      </c>
      <c r="I13" s="26">
        <v>1</v>
      </c>
      <c r="J13" s="26">
        <v>78.83</v>
      </c>
      <c r="K13" s="26">
        <f>I13*J13</f>
        <v>78.83</v>
      </c>
    </row>
    <row r="14" spans="1:12" s="40" customFormat="1">
      <c r="A14" s="25">
        <v>4</v>
      </c>
      <c r="B14" s="26" t="s">
        <v>90</v>
      </c>
      <c r="C14" s="26" t="s">
        <v>83</v>
      </c>
      <c r="D14" s="26">
        <v>170</v>
      </c>
      <c r="E14" s="26">
        <v>17</v>
      </c>
      <c r="F14" s="26">
        <f t="shared" ref="F14" si="0">D14*E14</f>
        <v>2890</v>
      </c>
      <c r="G14" s="26" t="s">
        <v>128</v>
      </c>
      <c r="H14" s="26" t="s">
        <v>83</v>
      </c>
      <c r="I14" s="26">
        <v>170</v>
      </c>
      <c r="J14" s="26">
        <v>34.17</v>
      </c>
      <c r="K14" s="26">
        <f t="shared" ref="K14:K19" si="1">J14*I14</f>
        <v>5808.9000000000005</v>
      </c>
      <c r="L14" s="41"/>
    </row>
    <row r="15" spans="1:12" s="40" customFormat="1">
      <c r="A15" s="25">
        <v>5</v>
      </c>
      <c r="B15" s="26"/>
      <c r="C15" s="26"/>
      <c r="D15" s="26"/>
      <c r="E15" s="26"/>
      <c r="F15" s="26"/>
      <c r="G15" s="26" t="s">
        <v>106</v>
      </c>
      <c r="H15" s="26" t="s">
        <v>80</v>
      </c>
      <c r="I15" s="26">
        <v>1</v>
      </c>
      <c r="J15" s="26">
        <v>17.5</v>
      </c>
      <c r="K15" s="26">
        <f t="shared" si="1"/>
        <v>17.5</v>
      </c>
      <c r="L15" s="41"/>
    </row>
    <row r="16" spans="1:12" s="40" customFormat="1" ht="25.5">
      <c r="A16" s="25">
        <v>6</v>
      </c>
      <c r="B16" s="26" t="s">
        <v>88</v>
      </c>
      <c r="C16" s="26" t="s">
        <v>83</v>
      </c>
      <c r="D16" s="26">
        <v>170</v>
      </c>
      <c r="E16" s="26">
        <v>11</v>
      </c>
      <c r="F16" s="26">
        <f t="shared" ref="F16:F22" si="2">D16*E16</f>
        <v>1870</v>
      </c>
      <c r="G16" s="26" t="s">
        <v>107</v>
      </c>
      <c r="H16" s="26" t="s">
        <v>80</v>
      </c>
      <c r="I16" s="26">
        <v>3.5</v>
      </c>
      <c r="J16" s="26">
        <v>356.67</v>
      </c>
      <c r="K16" s="26">
        <f t="shared" si="1"/>
        <v>1248.345</v>
      </c>
    </row>
    <row r="17" spans="1:11" s="40" customFormat="1">
      <c r="A17" s="25">
        <v>7</v>
      </c>
      <c r="B17" s="26"/>
      <c r="C17" s="26"/>
      <c r="D17" s="26"/>
      <c r="E17" s="26"/>
      <c r="F17" s="26"/>
      <c r="G17" s="26" t="s">
        <v>122</v>
      </c>
      <c r="H17" s="26" t="s">
        <v>105</v>
      </c>
      <c r="I17" s="26">
        <v>4</v>
      </c>
      <c r="J17" s="26">
        <v>28.9</v>
      </c>
      <c r="K17" s="26">
        <f t="shared" si="1"/>
        <v>115.6</v>
      </c>
    </row>
    <row r="18" spans="1:11" s="40" customFormat="1">
      <c r="A18" s="25">
        <v>8</v>
      </c>
      <c r="B18" s="26"/>
      <c r="C18" s="26"/>
      <c r="D18" s="26"/>
      <c r="E18" s="26"/>
      <c r="F18" s="26"/>
      <c r="G18" s="26" t="s">
        <v>125</v>
      </c>
      <c r="H18" s="26" t="s">
        <v>105</v>
      </c>
      <c r="I18" s="26">
        <v>3</v>
      </c>
      <c r="J18" s="26">
        <v>94.17</v>
      </c>
      <c r="K18" s="26">
        <f t="shared" si="1"/>
        <v>282.51</v>
      </c>
    </row>
    <row r="19" spans="1:11" s="40" customFormat="1" ht="25.5">
      <c r="A19" s="25">
        <v>9</v>
      </c>
      <c r="B19" s="26"/>
      <c r="C19" s="26"/>
      <c r="D19" s="26"/>
      <c r="E19" s="26"/>
      <c r="F19" s="26"/>
      <c r="G19" s="26" t="s">
        <v>87</v>
      </c>
      <c r="H19" s="26" t="s">
        <v>84</v>
      </c>
      <c r="I19" s="26">
        <v>2</v>
      </c>
      <c r="J19" s="26">
        <v>91.5</v>
      </c>
      <c r="K19" s="26">
        <f t="shared" si="1"/>
        <v>183</v>
      </c>
    </row>
    <row r="20" spans="1:11" s="40" customFormat="1">
      <c r="A20" s="25">
        <v>10</v>
      </c>
      <c r="B20" s="26" t="s">
        <v>120</v>
      </c>
      <c r="C20" s="26" t="s">
        <v>80</v>
      </c>
      <c r="D20" s="26">
        <v>1</v>
      </c>
      <c r="E20" s="26">
        <v>400</v>
      </c>
      <c r="F20" s="26">
        <f>D20*E20</f>
        <v>400</v>
      </c>
      <c r="G20" s="26"/>
      <c r="H20" s="26"/>
      <c r="I20" s="26"/>
      <c r="J20" s="26"/>
      <c r="K20" s="26"/>
    </row>
    <row r="21" spans="1:11" s="40" customFormat="1">
      <c r="A21" s="25">
        <v>11</v>
      </c>
      <c r="B21" s="26"/>
      <c r="C21" s="26"/>
      <c r="D21" s="26"/>
      <c r="E21" s="26"/>
      <c r="F21" s="26"/>
      <c r="G21" s="26"/>
      <c r="H21" s="26"/>
      <c r="I21" s="26"/>
      <c r="J21" s="26"/>
      <c r="K21" s="26"/>
    </row>
    <row r="22" spans="1:11" s="40" customFormat="1">
      <c r="A22" s="25">
        <v>12</v>
      </c>
      <c r="B22" s="26" t="s">
        <v>89</v>
      </c>
      <c r="C22" s="26" t="s">
        <v>80</v>
      </c>
      <c r="D22" s="26">
        <v>4</v>
      </c>
      <c r="E22" s="26">
        <v>85</v>
      </c>
      <c r="F22" s="26">
        <f t="shared" si="2"/>
        <v>340</v>
      </c>
      <c r="G22" s="26" t="s">
        <v>104</v>
      </c>
      <c r="H22" s="26" t="s">
        <v>80</v>
      </c>
      <c r="I22" s="26">
        <f>D22</f>
        <v>4</v>
      </c>
      <c r="J22" s="26">
        <v>19.170000000000002</v>
      </c>
      <c r="K22" s="26">
        <f>J22*I22</f>
        <v>76.680000000000007</v>
      </c>
    </row>
    <row r="23" spans="1:11" s="40" customFormat="1" ht="25.5">
      <c r="A23" s="25">
        <v>13</v>
      </c>
      <c r="B23" s="26"/>
      <c r="C23" s="26"/>
      <c r="D23" s="26"/>
      <c r="E23" s="26"/>
      <c r="F23" s="26"/>
      <c r="G23" s="26" t="s">
        <v>124</v>
      </c>
      <c r="H23" s="26" t="s">
        <v>80</v>
      </c>
      <c r="I23" s="26">
        <v>10</v>
      </c>
      <c r="J23" s="26">
        <v>92.5</v>
      </c>
      <c r="K23" s="26">
        <f>J23*I23</f>
        <v>925</v>
      </c>
    </row>
    <row r="24" spans="1:11" s="40" customFormat="1">
      <c r="A24" s="25">
        <v>14</v>
      </c>
      <c r="B24" s="26" t="s">
        <v>121</v>
      </c>
      <c r="C24" s="26" t="s">
        <v>83</v>
      </c>
      <c r="D24" s="26">
        <v>30</v>
      </c>
      <c r="E24" s="26">
        <v>31</v>
      </c>
      <c r="F24" s="26">
        <f t="shared" ref="F24:F25" si="3">E24*D24</f>
        <v>930</v>
      </c>
      <c r="H24" s="26"/>
      <c r="I24" s="26"/>
      <c r="J24" s="26"/>
      <c r="K24" s="26"/>
    </row>
    <row r="25" spans="1:11" s="40" customFormat="1" ht="25.5">
      <c r="A25" s="25">
        <v>15</v>
      </c>
      <c r="B25" s="26" t="s">
        <v>109</v>
      </c>
      <c r="C25" s="26" t="s">
        <v>83</v>
      </c>
      <c r="D25" s="26">
        <v>30</v>
      </c>
      <c r="E25" s="26">
        <v>59</v>
      </c>
      <c r="F25" s="26">
        <f t="shared" si="3"/>
        <v>1770</v>
      </c>
      <c r="G25" s="26" t="s">
        <v>110</v>
      </c>
      <c r="H25" s="26" t="s">
        <v>111</v>
      </c>
      <c r="I25" s="26">
        <v>10</v>
      </c>
      <c r="J25" s="26">
        <v>320</v>
      </c>
      <c r="K25" s="26">
        <f t="shared" ref="K25:K27" si="4">J25*I25</f>
        <v>3200</v>
      </c>
    </row>
    <row r="26" spans="1:11" s="40" customFormat="1" ht="25.5">
      <c r="A26" s="25"/>
      <c r="B26" s="26"/>
      <c r="C26" s="26"/>
      <c r="D26" s="26"/>
      <c r="E26" s="26"/>
      <c r="F26" s="26"/>
      <c r="G26" s="26" t="s">
        <v>130</v>
      </c>
      <c r="H26" s="26" t="s">
        <v>83</v>
      </c>
      <c r="I26" s="26">
        <v>3</v>
      </c>
      <c r="J26" s="26">
        <v>10</v>
      </c>
      <c r="K26" s="26">
        <f t="shared" si="4"/>
        <v>30</v>
      </c>
    </row>
    <row r="27" spans="1:11" s="40" customFormat="1" ht="25.5">
      <c r="A27" s="25">
        <v>16</v>
      </c>
      <c r="B27" s="26"/>
      <c r="C27" s="26"/>
      <c r="D27" s="26"/>
      <c r="E27" s="26"/>
      <c r="F27" s="26"/>
      <c r="G27" s="26" t="s">
        <v>112</v>
      </c>
      <c r="H27" s="26" t="s">
        <v>111</v>
      </c>
      <c r="I27" s="26">
        <v>5</v>
      </c>
      <c r="J27" s="26">
        <v>46.67</v>
      </c>
      <c r="K27" s="26">
        <f t="shared" si="4"/>
        <v>233.35000000000002</v>
      </c>
    </row>
    <row r="28" spans="1:11" s="75" customFormat="1" ht="25.5">
      <c r="A28" s="25">
        <v>17</v>
      </c>
      <c r="B28" s="26" t="s">
        <v>126</v>
      </c>
      <c r="C28" s="26" t="s">
        <v>80</v>
      </c>
      <c r="D28" s="26">
        <v>37</v>
      </c>
      <c r="E28" s="26">
        <v>160</v>
      </c>
      <c r="F28" s="26">
        <f>D28*E28</f>
        <v>5920</v>
      </c>
      <c r="G28" s="26" t="s">
        <v>134</v>
      </c>
      <c r="H28" s="26" t="s">
        <v>80</v>
      </c>
      <c r="I28" s="26">
        <v>37</v>
      </c>
      <c r="J28" s="26">
        <v>685</v>
      </c>
      <c r="K28" s="26">
        <f t="shared" ref="K28:K32" si="5">J28*I28</f>
        <v>25345</v>
      </c>
    </row>
    <row r="29" spans="1:11" s="75" customFormat="1">
      <c r="A29" s="25">
        <v>18</v>
      </c>
      <c r="B29" s="26"/>
      <c r="C29" s="26"/>
      <c r="D29" s="26"/>
      <c r="E29" s="26"/>
      <c r="F29" s="26"/>
      <c r="G29" s="26" t="s">
        <v>127</v>
      </c>
      <c r="H29" s="26" t="s">
        <v>80</v>
      </c>
      <c r="I29" s="26">
        <v>74</v>
      </c>
      <c r="J29" s="26">
        <v>66.67</v>
      </c>
      <c r="K29" s="26">
        <f t="shared" si="5"/>
        <v>4933.58</v>
      </c>
    </row>
    <row r="30" spans="1:11" s="75" customFormat="1">
      <c r="A30" s="25"/>
      <c r="B30" s="26"/>
      <c r="C30" s="26"/>
      <c r="D30" s="26"/>
      <c r="E30" s="26"/>
      <c r="F30" s="26"/>
      <c r="G30" s="26" t="s">
        <v>137</v>
      </c>
      <c r="H30" s="26" t="s">
        <v>80</v>
      </c>
      <c r="I30" s="26">
        <v>74</v>
      </c>
      <c r="J30" s="26">
        <v>8.66</v>
      </c>
      <c r="K30" s="26">
        <f t="shared" si="5"/>
        <v>640.84</v>
      </c>
    </row>
    <row r="31" spans="1:11" s="75" customFormat="1">
      <c r="A31" s="25"/>
      <c r="B31" s="26"/>
      <c r="C31" s="26"/>
      <c r="D31" s="26"/>
      <c r="E31" s="26"/>
      <c r="F31" s="26"/>
      <c r="G31" s="26" t="s">
        <v>129</v>
      </c>
      <c r="H31" s="26" t="s">
        <v>105</v>
      </c>
      <c r="I31" s="26">
        <v>12</v>
      </c>
      <c r="J31" s="26">
        <v>53.5</v>
      </c>
      <c r="K31" s="26">
        <f t="shared" si="5"/>
        <v>642</v>
      </c>
    </row>
    <row r="32" spans="1:11" s="75" customFormat="1">
      <c r="A32" s="25">
        <v>19</v>
      </c>
      <c r="B32" s="26"/>
      <c r="C32" s="26"/>
      <c r="D32" s="26"/>
      <c r="E32" s="26"/>
      <c r="F32" s="26"/>
      <c r="G32" s="26" t="s">
        <v>135</v>
      </c>
      <c r="H32" s="26" t="s">
        <v>136</v>
      </c>
      <c r="I32" s="26">
        <v>37</v>
      </c>
      <c r="J32" s="26">
        <v>4.17</v>
      </c>
      <c r="K32" s="26">
        <f t="shared" si="5"/>
        <v>154.29</v>
      </c>
    </row>
    <row r="33" spans="1:13" s="42" customFormat="1" ht="29.45" customHeight="1">
      <c r="A33" s="25">
        <v>20</v>
      </c>
      <c r="B33" s="26"/>
      <c r="C33" s="26"/>
      <c r="D33" s="26"/>
      <c r="E33" s="26"/>
      <c r="F33" s="26"/>
      <c r="G33" s="26" t="s">
        <v>123</v>
      </c>
      <c r="H33" s="26" t="s">
        <v>80</v>
      </c>
      <c r="I33" s="26">
        <v>16</v>
      </c>
      <c r="J33" s="26">
        <v>44.17</v>
      </c>
      <c r="K33" s="26">
        <f>J33*I33</f>
        <v>706.72</v>
      </c>
      <c r="L33" s="41"/>
      <c r="M33" s="41"/>
    </row>
    <row r="34" spans="1:13" s="43" customFormat="1" ht="47.25">
      <c r="A34" s="25"/>
      <c r="B34" s="44" t="s">
        <v>85</v>
      </c>
      <c r="C34" s="44"/>
      <c r="D34" s="44"/>
      <c r="E34" s="45"/>
      <c r="F34" s="46">
        <f>SUM(F8:F33)</f>
        <v>22925</v>
      </c>
      <c r="G34" s="44" t="s">
        <v>86</v>
      </c>
      <c r="H34" s="44"/>
      <c r="I34" s="44"/>
      <c r="J34" s="44"/>
      <c r="K34" s="46">
        <f>SUM(K8:K33)</f>
        <v>44622.145000000004</v>
      </c>
    </row>
    <row r="35" spans="1:13">
      <c r="A35" s="22"/>
      <c r="B35" s="47"/>
      <c r="C35" s="48"/>
      <c r="D35" s="49"/>
      <c r="E35" s="50"/>
      <c r="F35" s="51"/>
      <c r="G35" s="52" t="s">
        <v>98</v>
      </c>
      <c r="H35" s="53"/>
      <c r="I35" s="54"/>
      <c r="J35" s="54"/>
      <c r="K35" s="55">
        <f>K34</f>
        <v>44622.145000000004</v>
      </c>
    </row>
    <row r="36" spans="1:13">
      <c r="A36" s="22"/>
      <c r="B36" s="52" t="s">
        <v>99</v>
      </c>
      <c r="C36" s="53"/>
      <c r="D36" s="56"/>
      <c r="E36" s="57"/>
      <c r="F36" s="58">
        <f>F34</f>
        <v>22925</v>
      </c>
      <c r="G36" s="59" t="s">
        <v>100</v>
      </c>
      <c r="H36" s="60">
        <v>0.03</v>
      </c>
      <c r="I36" s="54"/>
      <c r="J36" s="54"/>
      <c r="K36" s="55">
        <f>K35*H36</f>
        <v>1338.66435</v>
      </c>
    </row>
    <row r="37" spans="1:13">
      <c r="A37" s="61"/>
      <c r="B37" s="59"/>
      <c r="C37" s="62"/>
      <c r="D37" s="63"/>
      <c r="E37" s="64"/>
      <c r="F37" s="58"/>
      <c r="G37" s="65" t="s">
        <v>93</v>
      </c>
      <c r="H37" s="53"/>
      <c r="I37" s="54"/>
      <c r="J37" s="54"/>
      <c r="K37" s="55">
        <f>K35+K36</f>
        <v>45960.809350000003</v>
      </c>
      <c r="M37" s="66"/>
    </row>
    <row r="38" spans="1:13">
      <c r="A38" s="61"/>
      <c r="B38" s="65" t="s">
        <v>92</v>
      </c>
      <c r="C38" s="67"/>
      <c r="D38" s="56"/>
      <c r="E38" s="57"/>
      <c r="F38" s="58">
        <f>F36</f>
        <v>22925</v>
      </c>
      <c r="G38" s="65" t="s">
        <v>102</v>
      </c>
      <c r="H38" s="67"/>
      <c r="I38" s="54"/>
      <c r="J38" s="54"/>
      <c r="K38" s="55">
        <f>F38+K37</f>
        <v>68885.809349999996</v>
      </c>
      <c r="M38" s="66"/>
    </row>
    <row r="39" spans="1:13">
      <c r="A39" s="61"/>
      <c r="B39" s="68"/>
      <c r="C39" s="67"/>
      <c r="D39" s="68"/>
      <c r="E39" s="69"/>
      <c r="F39" s="68"/>
      <c r="G39" s="65" t="s">
        <v>101</v>
      </c>
      <c r="H39" s="67"/>
      <c r="I39" s="54"/>
      <c r="J39" s="54"/>
      <c r="K39" s="55">
        <f>K38*0.2</f>
        <v>13777.16187</v>
      </c>
    </row>
    <row r="40" spans="1:13">
      <c r="A40" s="61"/>
      <c r="B40" s="68"/>
      <c r="C40" s="67"/>
      <c r="D40" s="68"/>
      <c r="E40" s="69"/>
      <c r="F40" s="68"/>
      <c r="G40" s="65" t="s">
        <v>103</v>
      </c>
      <c r="H40" s="67"/>
      <c r="I40" s="54"/>
      <c r="J40" s="54"/>
      <c r="K40" s="55">
        <f>K39+K38</f>
        <v>82662.971219999992</v>
      </c>
    </row>
    <row r="43" spans="1:13" ht="15.75">
      <c r="B43" s="72" t="s">
        <v>113</v>
      </c>
    </row>
    <row r="45" spans="1:13" ht="15.75">
      <c r="A45" s="73"/>
      <c r="B45" s="72" t="s">
        <v>114</v>
      </c>
    </row>
    <row r="46" spans="1:13" ht="31.5">
      <c r="A46" s="73"/>
      <c r="B46" s="74" t="s">
        <v>115</v>
      </c>
    </row>
  </sheetData>
  <autoFilter ref="A7:I40"/>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2023-05-08T10:34:20Z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