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kutovoy\Documents\"/>
    </mc:Choice>
  </mc:AlternateContent>
  <bookViews>
    <workbookView xWindow="0" yWindow="600" windowWidth="23040" windowHeight="9180"/>
  </bookViews>
  <sheets>
    <sheet name="clea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I7" i="1" s="1"/>
  <c r="H7" i="1"/>
  <c r="B8" i="1"/>
  <c r="G8" i="1"/>
  <c r="H8" i="1"/>
  <c r="I8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G9" i="1"/>
  <c r="I9" i="1" s="1"/>
  <c r="H9" i="1"/>
  <c r="G10" i="1"/>
  <c r="H10" i="1"/>
  <c r="I10" i="1"/>
  <c r="G11" i="1"/>
  <c r="I11" i="1" s="1"/>
  <c r="H11" i="1"/>
  <c r="G12" i="1"/>
  <c r="H12" i="1"/>
  <c r="I12" i="1"/>
  <c r="G13" i="1"/>
  <c r="I13" i="1" s="1"/>
  <c r="H13" i="1"/>
  <c r="G14" i="1"/>
  <c r="H14" i="1"/>
  <c r="I14" i="1"/>
  <c r="G15" i="1"/>
  <c r="I15" i="1" s="1"/>
  <c r="H15" i="1"/>
  <c r="G16" i="1"/>
  <c r="H16" i="1"/>
  <c r="I16" i="1"/>
  <c r="G17" i="1"/>
  <c r="I17" i="1" s="1"/>
  <c r="H17" i="1"/>
  <c r="G18" i="1"/>
  <c r="H18" i="1"/>
  <c r="I18" i="1"/>
  <c r="G19" i="1"/>
  <c r="I19" i="1" s="1"/>
  <c r="H19" i="1"/>
  <c r="G20" i="1"/>
  <c r="H20" i="1"/>
  <c r="I20" i="1"/>
  <c r="G21" i="1"/>
  <c r="I21" i="1" s="1"/>
  <c r="H21" i="1"/>
  <c r="G22" i="1"/>
  <c r="H22" i="1"/>
  <c r="I22" i="1"/>
  <c r="G23" i="1"/>
  <c r="I23" i="1" s="1"/>
  <c r="H23" i="1"/>
  <c r="G24" i="1"/>
  <c r="H24" i="1"/>
  <c r="I24" i="1"/>
  <c r="G25" i="1"/>
  <c r="I25" i="1" s="1"/>
  <c r="H25" i="1"/>
  <c r="G26" i="1"/>
  <c r="H26" i="1"/>
  <c r="I26" i="1"/>
  <c r="G27" i="1"/>
  <c r="I27" i="1" s="1"/>
  <c r="H27" i="1"/>
  <c r="G28" i="1"/>
  <c r="H28" i="1"/>
  <c r="I28" i="1"/>
  <c r="G29" i="1"/>
  <c r="I29" i="1" s="1"/>
  <c r="H29" i="1"/>
  <c r="G30" i="1"/>
  <c r="H30" i="1"/>
  <c r="I30" i="1"/>
  <c r="G33" i="1"/>
  <c r="G44" i="1" s="1"/>
  <c r="I44" i="1" s="1"/>
  <c r="H33" i="1"/>
  <c r="B34" i="1"/>
  <c r="G34" i="1"/>
  <c r="H34" i="1"/>
  <c r="I34" i="1"/>
  <c r="B35" i="1"/>
  <c r="B36" i="1" s="1"/>
  <c r="B37" i="1" s="1"/>
  <c r="B38" i="1" s="1"/>
  <c r="B39" i="1" s="1"/>
  <c r="B40" i="1" s="1"/>
  <c r="B41" i="1" s="1"/>
  <c r="B42" i="1" s="1"/>
  <c r="B43" i="1" s="1"/>
  <c r="G35" i="1"/>
  <c r="I35" i="1" s="1"/>
  <c r="H35" i="1"/>
  <c r="G36" i="1"/>
  <c r="H36" i="1"/>
  <c r="I36" i="1"/>
  <c r="G37" i="1"/>
  <c r="I37" i="1" s="1"/>
  <c r="H37" i="1"/>
  <c r="G38" i="1"/>
  <c r="H38" i="1"/>
  <c r="I38" i="1"/>
  <c r="G39" i="1"/>
  <c r="I39" i="1" s="1"/>
  <c r="H39" i="1"/>
  <c r="G40" i="1"/>
  <c r="H40" i="1"/>
  <c r="I40" i="1"/>
  <c r="G41" i="1"/>
  <c r="I41" i="1" s="1"/>
  <c r="H41" i="1"/>
  <c r="G42" i="1"/>
  <c r="H42" i="1"/>
  <c r="I42" i="1"/>
  <c r="G43" i="1"/>
  <c r="I43" i="1" s="1"/>
  <c r="H43" i="1"/>
  <c r="G46" i="1"/>
  <c r="G54" i="1" s="1"/>
  <c r="I54" i="1" s="1"/>
  <c r="H46" i="1"/>
  <c r="I46" i="1"/>
  <c r="G47" i="1"/>
  <c r="I47" i="1" s="1"/>
  <c r="H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I52" i="1" s="1"/>
  <c r="H52" i="1"/>
  <c r="H53" i="1"/>
  <c r="I53" i="1"/>
  <c r="G56" i="1"/>
  <c r="G106" i="1" s="1"/>
  <c r="I106" i="1" s="1"/>
  <c r="H56" i="1"/>
  <c r="I56" i="1"/>
  <c r="G57" i="1"/>
  <c r="H57" i="1"/>
  <c r="I57" i="1"/>
  <c r="G58" i="1"/>
  <c r="H58" i="1"/>
  <c r="I58" i="1"/>
  <c r="G59" i="1"/>
  <c r="I59" i="1" s="1"/>
  <c r="H59" i="1"/>
  <c r="G60" i="1"/>
  <c r="H60" i="1"/>
  <c r="I60" i="1"/>
  <c r="G61" i="1"/>
  <c r="H61" i="1"/>
  <c r="I61" i="1"/>
  <c r="G62" i="1"/>
  <c r="I62" i="1" s="1"/>
  <c r="H62" i="1"/>
  <c r="G63" i="1"/>
  <c r="H63" i="1"/>
  <c r="I63" i="1"/>
  <c r="G64" i="1"/>
  <c r="H64" i="1"/>
  <c r="I64" i="1"/>
  <c r="G65" i="1"/>
  <c r="H65" i="1"/>
  <c r="I65" i="1"/>
  <c r="G66" i="1"/>
  <c r="H66" i="1"/>
  <c r="I66" i="1"/>
  <c r="G67" i="1"/>
  <c r="I67" i="1" s="1"/>
  <c r="H67" i="1"/>
  <c r="G68" i="1"/>
  <c r="H68" i="1"/>
  <c r="I68" i="1"/>
  <c r="G69" i="1"/>
  <c r="H69" i="1"/>
  <c r="I69" i="1"/>
  <c r="G70" i="1"/>
  <c r="I70" i="1" s="1"/>
  <c r="H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I75" i="1" s="1"/>
  <c r="H75" i="1"/>
  <c r="G76" i="1"/>
  <c r="H76" i="1"/>
  <c r="I76" i="1"/>
  <c r="G77" i="1"/>
  <c r="H77" i="1"/>
  <c r="I77" i="1"/>
  <c r="G78" i="1"/>
  <c r="I78" i="1" s="1"/>
  <c r="H78" i="1"/>
  <c r="G79" i="1"/>
  <c r="H79" i="1"/>
  <c r="I79" i="1"/>
  <c r="G80" i="1"/>
  <c r="H80" i="1"/>
  <c r="I80" i="1"/>
  <c r="G81" i="1"/>
  <c r="H81" i="1"/>
  <c r="I81" i="1"/>
  <c r="G82" i="1"/>
  <c r="H82" i="1"/>
  <c r="I82" i="1"/>
  <c r="G83" i="1"/>
  <c r="I83" i="1" s="1"/>
  <c r="H83" i="1"/>
  <c r="G84" i="1"/>
  <c r="H84" i="1"/>
  <c r="I84" i="1"/>
  <c r="G85" i="1"/>
  <c r="H85" i="1"/>
  <c r="I85" i="1"/>
  <c r="G86" i="1"/>
  <c r="I86" i="1" s="1"/>
  <c r="H86" i="1"/>
  <c r="G87" i="1"/>
  <c r="H87" i="1"/>
  <c r="I87" i="1"/>
  <c r="G88" i="1"/>
  <c r="H88" i="1"/>
  <c r="I88" i="1"/>
  <c r="G89" i="1"/>
  <c r="H89" i="1"/>
  <c r="I89" i="1"/>
  <c r="G90" i="1"/>
  <c r="H90" i="1"/>
  <c r="I90" i="1"/>
  <c r="G91" i="1"/>
  <c r="I91" i="1" s="1"/>
  <c r="H91" i="1"/>
  <c r="G92" i="1"/>
  <c r="H92" i="1"/>
  <c r="I92" i="1"/>
  <c r="G93" i="1"/>
  <c r="H93" i="1"/>
  <c r="I93" i="1"/>
  <c r="G94" i="1"/>
  <c r="I94" i="1" s="1"/>
  <c r="H94" i="1"/>
  <c r="G95" i="1"/>
  <c r="H95" i="1"/>
  <c r="I95" i="1"/>
  <c r="G96" i="1"/>
  <c r="H96" i="1"/>
  <c r="I96" i="1"/>
  <c r="G97" i="1"/>
  <c r="H97" i="1"/>
  <c r="I97" i="1"/>
  <c r="G98" i="1"/>
  <c r="H98" i="1"/>
  <c r="I98" i="1"/>
  <c r="G99" i="1"/>
  <c r="I99" i="1" s="1"/>
  <c r="H99" i="1"/>
  <c r="G100" i="1"/>
  <c r="H100" i="1"/>
  <c r="I100" i="1"/>
  <c r="G101" i="1"/>
  <c r="H101" i="1"/>
  <c r="I101" i="1"/>
  <c r="G102" i="1"/>
  <c r="I102" i="1" s="1"/>
  <c r="H102" i="1"/>
  <c r="G103" i="1"/>
  <c r="H103" i="1"/>
  <c r="I103" i="1"/>
  <c r="G104" i="1"/>
  <c r="H104" i="1"/>
  <c r="I104" i="1"/>
  <c r="G105" i="1"/>
  <c r="H105" i="1"/>
  <c r="I105" i="1"/>
  <c r="G108" i="1"/>
  <c r="H108" i="1"/>
  <c r="I108" i="1"/>
  <c r="G109" i="1"/>
  <c r="H109" i="1"/>
  <c r="I109" i="1"/>
  <c r="G110" i="1"/>
  <c r="H110" i="1"/>
  <c r="I110" i="1"/>
  <c r="B111" i="1"/>
  <c r="B112" i="1" s="1"/>
  <c r="B113" i="1" s="1"/>
  <c r="B114" i="1" s="1"/>
  <c r="B115" i="1" s="1"/>
  <c r="B116" i="1" s="1"/>
  <c r="B117" i="1" s="1"/>
  <c r="B118" i="1" s="1"/>
  <c r="B119" i="1" s="1"/>
  <c r="G111" i="1"/>
  <c r="I111" i="1" s="1"/>
  <c r="H111" i="1"/>
  <c r="G112" i="1"/>
  <c r="H112" i="1"/>
  <c r="I112" i="1"/>
  <c r="G113" i="1"/>
  <c r="I113" i="1" s="1"/>
  <c r="H113" i="1"/>
  <c r="G114" i="1"/>
  <c r="H114" i="1"/>
  <c r="I114" i="1"/>
  <c r="G115" i="1"/>
  <c r="I115" i="1" s="1"/>
  <c r="H115" i="1"/>
  <c r="G116" i="1"/>
  <c r="H116" i="1"/>
  <c r="I116" i="1"/>
  <c r="G117" i="1"/>
  <c r="I117" i="1" s="1"/>
  <c r="H117" i="1"/>
  <c r="G118" i="1"/>
  <c r="H118" i="1"/>
  <c r="I118" i="1"/>
  <c r="G119" i="1"/>
  <c r="I119" i="1" s="1"/>
  <c r="H119" i="1"/>
  <c r="I120" i="1"/>
  <c r="G122" i="1"/>
  <c r="G124" i="1" s="1"/>
  <c r="I124" i="1" s="1"/>
  <c r="H122" i="1"/>
  <c r="I122" i="1"/>
  <c r="G123" i="1"/>
  <c r="I123" i="1" s="1"/>
  <c r="H123" i="1"/>
  <c r="I126" i="1"/>
  <c r="G31" i="1" l="1"/>
  <c r="I33" i="1"/>
  <c r="I31" i="1" l="1"/>
  <c r="G128" i="1"/>
  <c r="I128" i="1" s="1"/>
</calcChain>
</file>

<file path=xl/sharedStrings.xml><?xml version="1.0" encoding="utf-8"?>
<sst xmlns="http://schemas.openxmlformats.org/spreadsheetml/2006/main" count="339" uniqueCount="124">
  <si>
    <t>Прорахунок машинної стяжки і штукатурки окремо</t>
  </si>
  <si>
    <t>В кошторис не входить: двері, кондиціонери,матеріали.</t>
  </si>
  <si>
    <t>Сумма:</t>
  </si>
  <si>
    <t>По факту</t>
  </si>
  <si>
    <t>т</t>
  </si>
  <si>
    <t>Розвантаження і підйом матеріалів</t>
  </si>
  <si>
    <t>Винос  буд.сміття</t>
  </si>
  <si>
    <t>Доп. роботи</t>
  </si>
  <si>
    <t>шт</t>
  </si>
  <si>
    <t>Установка радіаторів (повний комплекс)</t>
  </si>
  <si>
    <t>Демонтаж+монтаж батарей</t>
  </si>
  <si>
    <t>Установка трапа душового</t>
  </si>
  <si>
    <t>Установка душ системи (колона)</t>
  </si>
  <si>
    <t>Установка , підключення бойлера</t>
  </si>
  <si>
    <t>Установка унітаза +консоль</t>
  </si>
  <si>
    <t>Установка рушникосушки електро</t>
  </si>
  <si>
    <t>Монтаж дзеркала</t>
  </si>
  <si>
    <t>Установка умивальника підвісного (комплект)</t>
  </si>
  <si>
    <t>Установка люка прихованого монтажу</t>
  </si>
  <si>
    <t>Монтаж витяжки стінової</t>
  </si>
  <si>
    <t>м.п.</t>
  </si>
  <si>
    <t>Установка підвіконня</t>
  </si>
  <si>
    <t>Монтаж приборів</t>
  </si>
  <si>
    <t>*</t>
  </si>
  <si>
    <t>Фарбування тіньового шва</t>
  </si>
  <si>
    <t>Фарбування ніші під карниз та ЛЕД</t>
  </si>
  <si>
    <t>Грунтовка ніші під карниз та ЛЕД</t>
  </si>
  <si>
    <t>м.кв.</t>
  </si>
  <si>
    <t>Фарбування стелі</t>
  </si>
  <si>
    <t>Грунтовка стелі</t>
  </si>
  <si>
    <t>Ніша під карниз та ЛЕД(шпаклівка акрілом)(як два відкоса)</t>
  </si>
  <si>
    <t>Ніша під карниз та ЛЕД(склохолст)(як два відкоса)</t>
  </si>
  <si>
    <t>Ніша під карниз та ЛЕД(грунт)(як два відкоса)</t>
  </si>
  <si>
    <t>Шпаклівка стелі по склохолсту  акрілом</t>
  </si>
  <si>
    <t>Поклейка склохолста на стелю</t>
  </si>
  <si>
    <t>Ніша під карниз та ЛЕД ( грунт, шпаклівка)(як два відкоса)</t>
  </si>
  <si>
    <t>Шпаклівка стелі</t>
  </si>
  <si>
    <t>Монтаж порожкових планок</t>
  </si>
  <si>
    <t>Плинтус МДФ (монтаж)</t>
  </si>
  <si>
    <t>Шпаклівка і фарбування поліуретанового плінтуса</t>
  </si>
  <si>
    <t>Монтаж поліуретанового плінтуса</t>
  </si>
  <si>
    <t>Укладка ламіната</t>
  </si>
  <si>
    <t>Влаштування нівелюючої підлоги</t>
  </si>
  <si>
    <t>Грунтовка підлоги</t>
  </si>
  <si>
    <t>Фугування швів плитки</t>
  </si>
  <si>
    <t>Укладка плитки (підлога)(стандартна)</t>
  </si>
  <si>
    <t>Грунтовка + гідроізоляція (підлога, частково стіни в с.у.)</t>
  </si>
  <si>
    <t>Фарбування відкосів</t>
  </si>
  <si>
    <t>Грунтовка відкосів</t>
  </si>
  <si>
    <t>Фарбування стін</t>
  </si>
  <si>
    <t>Грунтовка стін</t>
  </si>
  <si>
    <t>Шпаклівка відкосів по склохолсту акрілом</t>
  </si>
  <si>
    <t>Поклейка склохолста на відкоси</t>
  </si>
  <si>
    <t>Шпаклівка стін по склохолсту акрілом</t>
  </si>
  <si>
    <t>Поклейка склохолста на стіни</t>
  </si>
  <si>
    <t>Грунтовка  стін</t>
  </si>
  <si>
    <t>Монтаж ламінату на стіни</t>
  </si>
  <si>
    <t>Укладка декоративної цегли без виготовлення шва(стіни) (стандартна)</t>
  </si>
  <si>
    <t>Монтаж гіпсових панелей (стіни) (стандартна)</t>
  </si>
  <si>
    <t>Влаштування отворів в плитці під електро і сантех виходи</t>
  </si>
  <si>
    <t>Технічний різ плитки</t>
  </si>
  <si>
    <t>Підрізка плитки під 45градусів</t>
  </si>
  <si>
    <t>Влаштування  відкоса  із плитки</t>
  </si>
  <si>
    <t>Укладка плитки (стіни) (стандартна)</t>
  </si>
  <si>
    <t>Установка контршульців</t>
  </si>
  <si>
    <t>Шпаклівка відкосів</t>
  </si>
  <si>
    <t>Шпаклівка стін(приблизно)</t>
  </si>
  <si>
    <t xml:space="preserve">Малярка, плитка </t>
  </si>
  <si>
    <t>Проклейка стиків ГКЛ бандажною стрічкою, перетяжка уніфлотом</t>
  </si>
  <si>
    <t>Відкос стелі (прямий) із ГКЛ</t>
  </si>
  <si>
    <t>Улаштування тіньового шва</t>
  </si>
  <si>
    <t>Улаштування ніші під карниз та ЛЕД підсвітку (3 вугла)</t>
  </si>
  <si>
    <t>Улаштування вугла між площинами стелі (зовнішній, внутрішній)       (2 пов)</t>
  </si>
  <si>
    <t>Монтаж стелі із ГКЛ в одну площину(косина, приблизно)</t>
  </si>
  <si>
    <t>Монтаж стелі із ГКЛ в одну площину(горизонт)</t>
  </si>
  <si>
    <t>Монтаж відкосів із гкл</t>
  </si>
  <si>
    <t>Чорнові работи</t>
  </si>
  <si>
    <t>Монтаж приборних кранів</t>
  </si>
  <si>
    <t>Прокладка труб каналізації</t>
  </si>
  <si>
    <t>Прокладка труб REHAU</t>
  </si>
  <si>
    <t>Каналізація (точка)</t>
  </si>
  <si>
    <t>Вода REHAU (точка)</t>
  </si>
  <si>
    <t>Монтаж  клапанів системи аквастоп</t>
  </si>
  <si>
    <t>м.пог</t>
  </si>
  <si>
    <t>Забутовка штроб для труб каналізації, води, кондиціонерів</t>
  </si>
  <si>
    <t>Штроба для труб каналізації, води(цегла)</t>
  </si>
  <si>
    <t>Влаштування  виходів стельової витяжки</t>
  </si>
  <si>
    <t>Розширення входів вентканалів в вентстояки</t>
  </si>
  <si>
    <t>Прокладка траси вентиляційних каналів</t>
  </si>
  <si>
    <t>Сантехнічні комунікації</t>
  </si>
  <si>
    <t>Подключение трансформатора для ЛЭД</t>
  </si>
  <si>
    <t>LED + профиль</t>
  </si>
  <si>
    <t>Бра</t>
  </si>
  <si>
    <t>Люстра</t>
  </si>
  <si>
    <t xml:space="preserve">Підвісний світильник </t>
  </si>
  <si>
    <t>Вбудований світильник</t>
  </si>
  <si>
    <t>Накладний світильник</t>
  </si>
  <si>
    <t>Точковий подвійний  гіпсовий світильник (врізний  в площину стелі + заштукатурювання периметру)</t>
  </si>
  <si>
    <t>Монтаж трекових світильників</t>
  </si>
  <si>
    <t>Монтаж профіля під трекові світильники</t>
  </si>
  <si>
    <t>Установка відеодомофона + кнопки виклику</t>
  </si>
  <si>
    <t>Установка розеток, вимикачів</t>
  </si>
  <si>
    <t>Підключення релле напруги, діф автоматів</t>
  </si>
  <si>
    <t>Підключення автоматів (один модуль)</t>
  </si>
  <si>
    <t>Розподільча  коробка + розпайка</t>
  </si>
  <si>
    <t>Монтаж  електро щита</t>
  </si>
  <si>
    <t>Влаштування  ніші під электро щит</t>
  </si>
  <si>
    <t>Вихід (на світло,бра,витяжки, кондиціонер,дзеркала)</t>
  </si>
  <si>
    <t>Точка, установка підрозетник+вихід(розетка, вимикач.)(бетон)</t>
  </si>
  <si>
    <t>Точка, установка підрозетник+вихід(розетка, вимикач.)(цегла)</t>
  </si>
  <si>
    <t>Протяжка електрокабелю в металорукав</t>
  </si>
  <si>
    <t xml:space="preserve">Прокладка кабелю (розетки + світлот + тв + інтрнет.) </t>
  </si>
  <si>
    <t>Заштукатурювання штроб</t>
  </si>
  <si>
    <t>Штроба по газоблоку, цеглі</t>
  </si>
  <si>
    <t>Електро-монтажні работи</t>
  </si>
  <si>
    <t>Сума -7%, грн</t>
  </si>
  <si>
    <t>Розцінки -7%, грн</t>
  </si>
  <si>
    <t>Сума,грн</t>
  </si>
  <si>
    <t>Розцінки, грн</t>
  </si>
  <si>
    <t>Об'єм</t>
  </si>
  <si>
    <t>Од. вим.</t>
  </si>
  <si>
    <t>Найменування робіт</t>
  </si>
  <si>
    <t>№п/п</t>
  </si>
  <si>
    <t>Горянка. Чорнові, малярні роботи (без урахування електрики, вентиляції, фасадних, сантехнічних робіт і опалення)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</si>
</sst>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rgb="FF993300"/>
      <name val="Arial"/>
      <family val="2"/>
      <charset val="204"/>
    </font>
    <font>
      <b/>
      <sz val="11"/>
      <color rgb="FFC00000"/>
      <name val="Arial"/>
      <family val="2"/>
      <charset val="204"/>
    </font>
    <font>
      <b/>
      <sz val="9"/>
      <color rgb="FFC0000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sz val="9"/>
      <color rgb="FFC0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 wrapText="1"/>
    </xf>
    <xf numFmtId="2" fontId="5" fillId="0" borderId="0" xfId="0" applyNumberFormat="1" applyFont="1"/>
    <xf numFmtId="0" fontId="5" fillId="0" borderId="0" xfId="0" applyFont="1"/>
    <xf numFmtId="0" fontId="4" fillId="0" borderId="1" xfId="0" applyFont="1" applyBorder="1"/>
    <xf numFmtId="0" fontId="6" fillId="0" borderId="1" xfId="0" applyFont="1" applyBorder="1"/>
    <xf numFmtId="2" fontId="4" fillId="0" borderId="2" xfId="0" applyNumberFormat="1" applyFont="1" applyBorder="1"/>
    <xf numFmtId="0" fontId="7" fillId="0" borderId="3" xfId="0" applyFont="1" applyBorder="1"/>
    <xf numFmtId="0" fontId="4" fillId="0" borderId="4" xfId="0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0" borderId="5" xfId="0" applyFont="1" applyBorder="1"/>
    <xf numFmtId="2" fontId="9" fillId="0" borderId="7" xfId="0" applyNumberFormat="1" applyFont="1" applyBorder="1"/>
    <xf numFmtId="0" fontId="5" fillId="0" borderId="8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" xfId="0" applyFont="1" applyBorder="1"/>
    <xf numFmtId="2" fontId="5" fillId="0" borderId="10" xfId="0" applyNumberFormat="1" applyFont="1" applyBorder="1"/>
    <xf numFmtId="0" fontId="6" fillId="0" borderId="11" xfId="0" applyFont="1" applyBorder="1"/>
    <xf numFmtId="0" fontId="6" fillId="0" borderId="12" xfId="0" applyFont="1" applyBorder="1"/>
    <xf numFmtId="0" fontId="8" fillId="0" borderId="10" xfId="0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6" xfId="0" applyFont="1" applyBorder="1" applyAlignment="1">
      <alignment horizontal="center"/>
    </xf>
    <xf numFmtId="0" fontId="6" fillId="0" borderId="16" xfId="0" applyFont="1" applyBorder="1" applyAlignment="1">
      <alignment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21" xfId="0" applyFont="1" applyBorder="1" applyAlignment="1">
      <alignment horizontal="center"/>
    </xf>
    <xf numFmtId="0" fontId="6" fillId="0" borderId="21" xfId="0" applyFont="1" applyBorder="1" applyAlignment="1">
      <alignment wrapText="1"/>
    </xf>
    <xf numFmtId="0" fontId="6" fillId="0" borderId="22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3" xfId="0" applyFont="1" applyBorder="1"/>
    <xf numFmtId="0" fontId="6" fillId="0" borderId="23" xfId="0" applyFont="1" applyBorder="1"/>
    <xf numFmtId="2" fontId="5" fillId="0" borderId="23" xfId="0" applyNumberFormat="1" applyFont="1" applyBorder="1"/>
    <xf numFmtId="0" fontId="6" fillId="0" borderId="8" xfId="0" applyFont="1" applyBorder="1"/>
    <xf numFmtId="0" fontId="6" fillId="0" borderId="0" xfId="0" applyFont="1" applyBorder="1"/>
    <xf numFmtId="0" fontId="8" fillId="0" borderId="9" xfId="0" applyFont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0" fontId="6" fillId="0" borderId="27" xfId="0" applyFont="1" applyBorder="1"/>
    <xf numFmtId="0" fontId="6" fillId="0" borderId="27" xfId="0" applyFont="1" applyBorder="1" applyAlignment="1">
      <alignment horizontal="center"/>
    </xf>
    <xf numFmtId="0" fontId="6" fillId="0" borderId="27" xfId="0" applyFont="1" applyBorder="1" applyAlignment="1">
      <alignment wrapText="1"/>
    </xf>
    <xf numFmtId="0" fontId="6" fillId="0" borderId="28" xfId="0" applyFont="1" applyBorder="1" applyAlignment="1">
      <alignment horizontal="center"/>
    </xf>
    <xf numFmtId="0" fontId="6" fillId="0" borderId="29" xfId="0" applyFont="1" applyBorder="1"/>
    <xf numFmtId="0" fontId="6" fillId="0" borderId="30" xfId="0" applyFont="1" applyBorder="1"/>
    <xf numFmtId="0" fontId="6" fillId="0" borderId="30" xfId="0" applyFont="1" applyBorder="1" applyAlignment="1">
      <alignment horizontal="center"/>
    </xf>
    <xf numFmtId="0" fontId="6" fillId="0" borderId="30" xfId="0" applyFont="1" applyBorder="1" applyAlignment="1">
      <alignment wrapText="1"/>
    </xf>
    <xf numFmtId="0" fontId="6" fillId="0" borderId="21" xfId="0" applyFont="1" applyBorder="1" applyAlignment="1">
      <alignment horizontal="right"/>
    </xf>
    <xf numFmtId="0" fontId="6" fillId="0" borderId="21" xfId="0" applyFont="1" applyBorder="1" applyAlignment="1">
      <alignment horizontal="left"/>
    </xf>
    <xf numFmtId="2" fontId="5" fillId="0" borderId="1" xfId="0" applyNumberFormat="1" applyFont="1" applyBorder="1"/>
    <xf numFmtId="0" fontId="5" fillId="0" borderId="9" xfId="0" applyFont="1" applyBorder="1"/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2" fontId="6" fillId="0" borderId="13" xfId="0" applyNumberFormat="1" applyFont="1" applyBorder="1"/>
    <xf numFmtId="0" fontId="6" fillId="0" borderId="31" xfId="0" applyFont="1" applyBorder="1"/>
    <xf numFmtId="0" fontId="6" fillId="0" borderId="32" xfId="0" applyFont="1" applyBorder="1"/>
    <xf numFmtId="0" fontId="6" fillId="0" borderId="32" xfId="0" applyFont="1" applyBorder="1" applyAlignment="1">
      <alignment horizontal="center"/>
    </xf>
    <xf numFmtId="0" fontId="6" fillId="0" borderId="32" xfId="0" applyFont="1" applyBorder="1" applyAlignment="1">
      <alignment wrapText="1"/>
    </xf>
    <xf numFmtId="0" fontId="6" fillId="0" borderId="33" xfId="0" applyFont="1" applyBorder="1" applyAlignment="1">
      <alignment horizontal="center"/>
    </xf>
    <xf numFmtId="2" fontId="6" fillId="0" borderId="24" xfId="0" applyNumberFormat="1" applyFont="1" applyBorder="1"/>
    <xf numFmtId="0" fontId="6" fillId="0" borderId="34" xfId="0" applyFont="1" applyBorder="1"/>
    <xf numFmtId="0" fontId="6" fillId="0" borderId="35" xfId="0" applyFont="1" applyBorder="1"/>
    <xf numFmtId="0" fontId="6" fillId="0" borderId="35" xfId="0" applyFont="1" applyBorder="1" applyAlignment="1">
      <alignment horizontal="center"/>
    </xf>
    <xf numFmtId="0" fontId="6" fillId="0" borderId="35" xfId="0" applyFont="1" applyBorder="1" applyAlignment="1">
      <alignment wrapText="1"/>
    </xf>
    <xf numFmtId="0" fontId="6" fillId="0" borderId="36" xfId="0" applyFont="1" applyBorder="1" applyAlignment="1">
      <alignment horizontal="center"/>
    </xf>
    <xf numFmtId="0" fontId="6" fillId="0" borderId="34" xfId="0" applyFont="1" applyBorder="1" applyAlignment="1">
      <alignment horizontal="right"/>
    </xf>
    <xf numFmtId="0" fontId="6" fillId="0" borderId="35" xfId="0" applyFont="1" applyBorder="1" applyAlignment="1">
      <alignment horizontal="right"/>
    </xf>
    <xf numFmtId="2" fontId="6" fillId="0" borderId="18" xfId="0" applyNumberFormat="1" applyFont="1" applyBorder="1"/>
    <xf numFmtId="0" fontId="6" fillId="0" borderId="37" xfId="0" applyFont="1" applyBorder="1"/>
    <xf numFmtId="0" fontId="6" fillId="0" borderId="19" xfId="0" applyFont="1" applyBorder="1" applyAlignment="1">
      <alignment horizontal="center"/>
    </xf>
    <xf numFmtId="0" fontId="6" fillId="0" borderId="19" xfId="0" applyFont="1" applyBorder="1" applyAlignment="1">
      <alignment wrapText="1"/>
    </xf>
    <xf numFmtId="0" fontId="6" fillId="0" borderId="38" xfId="0" applyFont="1" applyBorder="1" applyAlignment="1">
      <alignment horizontal="center"/>
    </xf>
    <xf numFmtId="0" fontId="9" fillId="0" borderId="2" xfId="0" applyFont="1" applyBorder="1"/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29" xfId="0" applyFont="1" applyBorder="1" applyAlignment="1">
      <alignment horizontal="right"/>
    </xf>
    <xf numFmtId="0" fontId="6" fillId="0" borderId="30" xfId="0" applyFont="1" applyBorder="1" applyAlignment="1">
      <alignment horizontal="right"/>
    </xf>
    <xf numFmtId="0" fontId="6" fillId="0" borderId="30" xfId="0" applyFont="1" applyBorder="1" applyAlignment="1">
      <alignment horizontal="left" wrapText="1"/>
    </xf>
    <xf numFmtId="0" fontId="6" fillId="0" borderId="42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5" fillId="0" borderId="43" xfId="0" applyFont="1" applyBorder="1"/>
    <xf numFmtId="0" fontId="6" fillId="0" borderId="43" xfId="0" applyFont="1" applyBorder="1"/>
    <xf numFmtId="0" fontId="8" fillId="0" borderId="44" xfId="0" applyFont="1" applyBorder="1"/>
    <xf numFmtId="0" fontId="5" fillId="0" borderId="10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5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23" xfId="0" applyFont="1" applyBorder="1" applyAlignment="1">
      <alignment horizontal="center" wrapText="1"/>
    </xf>
    <xf numFmtId="0" fontId="5" fillId="0" borderId="46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47" xfId="0" applyFont="1" applyBorder="1" applyAlignment="1">
      <alignment horizontal="center" wrapText="1"/>
    </xf>
    <xf numFmtId="0" fontId="8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3"/>
  <sheetViews>
    <sheetView tabSelected="1" topLeftCell="B113" zoomScale="125" workbookViewId="0">
      <selection activeCell="G126" sqref="G126"/>
    </sheetView>
  </sheetViews>
  <sheetFormatPr defaultRowHeight="14.4" x14ac:dyDescent="0.3"/>
  <cols>
    <col min="2" max="2" width="3.6640625" style="1" customWidth="1"/>
    <col min="3" max="3" width="56.6640625" style="1" customWidth="1"/>
    <col min="4" max="4" width="5.33203125" style="1" customWidth="1"/>
    <col min="5" max="5" width="7" style="1" customWidth="1"/>
    <col min="6" max="6" width="9.6640625" style="1" customWidth="1"/>
    <col min="7" max="9" width="12.109375" style="1" customWidth="1"/>
  </cols>
  <sheetData>
    <row r="1" spans="2:10" x14ac:dyDescent="0.3">
      <c r="B1" s="118"/>
      <c r="C1" s="118"/>
      <c r="D1" s="118"/>
      <c r="E1" s="118"/>
      <c r="F1" s="118"/>
      <c r="G1" s="118"/>
      <c r="H1" s="118"/>
      <c r="I1" s="118"/>
    </row>
    <row r="2" spans="2:10" ht="31.5" customHeight="1" x14ac:dyDescent="0.3">
      <c r="B2" s="8" t="s">
        <v>123</v>
      </c>
      <c r="C2" s="117"/>
      <c r="D2" s="117"/>
      <c r="E2" s="117"/>
      <c r="F2" s="117"/>
      <c r="G2" s="117"/>
      <c r="H2" s="116"/>
      <c r="I2" s="116"/>
    </row>
    <row r="3" spans="2:10" ht="15" thickBot="1" x14ac:dyDescent="0.35">
      <c r="B3" s="115"/>
      <c r="C3" s="115"/>
      <c r="D3" s="115"/>
      <c r="E3" s="115"/>
      <c r="F3" s="115"/>
      <c r="G3" s="115"/>
      <c r="H3" s="115"/>
      <c r="I3" s="115"/>
    </row>
    <row r="4" spans="2:10" ht="25.2" thickBot="1" x14ac:dyDescent="0.35">
      <c r="B4" s="114" t="s">
        <v>122</v>
      </c>
      <c r="C4" s="113" t="s">
        <v>121</v>
      </c>
      <c r="D4" s="111" t="s">
        <v>120</v>
      </c>
      <c r="E4" s="112" t="s">
        <v>119</v>
      </c>
      <c r="F4" s="111" t="s">
        <v>118</v>
      </c>
      <c r="G4" s="110" t="s">
        <v>117</v>
      </c>
      <c r="H4" s="109" t="s">
        <v>116</v>
      </c>
      <c r="I4" s="108" t="s">
        <v>115</v>
      </c>
    </row>
    <row r="5" spans="2:10" ht="15" thickBot="1" x14ac:dyDescent="0.35">
      <c r="B5" s="107"/>
      <c r="C5" s="106"/>
      <c r="D5" s="106"/>
      <c r="E5" s="106"/>
      <c r="F5" s="106"/>
      <c r="G5" s="106"/>
      <c r="H5" s="106"/>
      <c r="I5" s="105"/>
    </row>
    <row r="6" spans="2:10" ht="15" thickBot="1" x14ac:dyDescent="0.35">
      <c r="B6" s="45" t="s">
        <v>114</v>
      </c>
      <c r="C6" s="44"/>
      <c r="D6" s="44"/>
      <c r="E6" s="44"/>
      <c r="F6" s="44"/>
      <c r="G6" s="44"/>
      <c r="H6" s="44"/>
      <c r="I6" s="43"/>
    </row>
    <row r="7" spans="2:10" x14ac:dyDescent="0.3">
      <c r="B7" s="42">
        <v>1</v>
      </c>
      <c r="C7" s="41" t="s">
        <v>113</v>
      </c>
      <c r="D7" s="40" t="s">
        <v>20</v>
      </c>
      <c r="E7" s="39">
        <v>0</v>
      </c>
      <c r="F7" s="39"/>
      <c r="G7" s="38">
        <f>E7*F7</f>
        <v>0</v>
      </c>
      <c r="H7" s="37">
        <f>F7*0.93</f>
        <v>0</v>
      </c>
      <c r="I7" s="36">
        <f>G7*0.93</f>
        <v>0</v>
      </c>
      <c r="J7" t="s">
        <v>3</v>
      </c>
    </row>
    <row r="8" spans="2:10" x14ac:dyDescent="0.3">
      <c r="B8" s="58">
        <f>B7+1</f>
        <v>2</v>
      </c>
      <c r="C8" s="62" t="s">
        <v>112</v>
      </c>
      <c r="D8" s="61" t="s">
        <v>20</v>
      </c>
      <c r="E8" s="60">
        <v>0</v>
      </c>
      <c r="F8" s="60"/>
      <c r="G8" s="59">
        <f>E8*F8</f>
        <v>0</v>
      </c>
      <c r="H8" s="53">
        <f>F8*0.93</f>
        <v>0</v>
      </c>
      <c r="I8" s="52">
        <f>G8*0.93</f>
        <v>0</v>
      </c>
      <c r="J8" t="s">
        <v>3</v>
      </c>
    </row>
    <row r="9" spans="2:10" x14ac:dyDescent="0.3">
      <c r="B9" s="58">
        <f>B8+1</f>
        <v>3</v>
      </c>
      <c r="C9" s="62" t="s">
        <v>111</v>
      </c>
      <c r="D9" s="61" t="s">
        <v>20</v>
      </c>
      <c r="E9" s="60">
        <v>0</v>
      </c>
      <c r="F9" s="60"/>
      <c r="G9" s="59">
        <f>E9*F9</f>
        <v>0</v>
      </c>
      <c r="H9" s="53">
        <f>F9*0.93</f>
        <v>0</v>
      </c>
      <c r="I9" s="52">
        <f>G9*0.93</f>
        <v>0</v>
      </c>
      <c r="J9" t="s">
        <v>3</v>
      </c>
    </row>
    <row r="10" spans="2:10" x14ac:dyDescent="0.3">
      <c r="B10" s="58">
        <f>B9+1</f>
        <v>4</v>
      </c>
      <c r="C10" s="62" t="s">
        <v>110</v>
      </c>
      <c r="D10" s="61" t="s">
        <v>20</v>
      </c>
      <c r="E10" s="60">
        <v>0</v>
      </c>
      <c r="F10" s="60"/>
      <c r="G10" s="59">
        <f>E10*F10</f>
        <v>0</v>
      </c>
      <c r="H10" s="53">
        <f>F10*0.93</f>
        <v>0</v>
      </c>
      <c r="I10" s="52">
        <f>G10*0.93</f>
        <v>0</v>
      </c>
      <c r="J10" t="s">
        <v>3</v>
      </c>
    </row>
    <row r="11" spans="2:10" x14ac:dyDescent="0.3">
      <c r="B11" s="58">
        <f>B10+1</f>
        <v>5</v>
      </c>
      <c r="C11" s="62" t="s">
        <v>109</v>
      </c>
      <c r="D11" s="61" t="s">
        <v>8</v>
      </c>
      <c r="E11" s="60">
        <v>0</v>
      </c>
      <c r="F11" s="60"/>
      <c r="G11" s="59">
        <f>E11*F11</f>
        <v>0</v>
      </c>
      <c r="H11" s="53">
        <f>F11*0.93</f>
        <v>0</v>
      </c>
      <c r="I11" s="52">
        <f>G11*0.93</f>
        <v>0</v>
      </c>
      <c r="J11" t="s">
        <v>3</v>
      </c>
    </row>
    <row r="12" spans="2:10" x14ac:dyDescent="0.3">
      <c r="B12" s="58">
        <f>B11+1</f>
        <v>6</v>
      </c>
      <c r="C12" s="62" t="s">
        <v>108</v>
      </c>
      <c r="D12" s="61" t="s">
        <v>8</v>
      </c>
      <c r="E12" s="60">
        <v>0</v>
      </c>
      <c r="F12" s="60"/>
      <c r="G12" s="59">
        <f>E12*F12</f>
        <v>0</v>
      </c>
      <c r="H12" s="53">
        <f>F12*0.93</f>
        <v>0</v>
      </c>
      <c r="I12" s="52">
        <f>G12*0.93</f>
        <v>0</v>
      </c>
      <c r="J12" t="s">
        <v>3</v>
      </c>
    </row>
    <row r="13" spans="2:10" x14ac:dyDescent="0.3">
      <c r="B13" s="58">
        <f>B12+1</f>
        <v>7</v>
      </c>
      <c r="C13" s="62" t="s">
        <v>107</v>
      </c>
      <c r="D13" s="61" t="s">
        <v>8</v>
      </c>
      <c r="E13" s="60">
        <v>0</v>
      </c>
      <c r="F13" s="60"/>
      <c r="G13" s="59">
        <f>E13*F13</f>
        <v>0</v>
      </c>
      <c r="H13" s="53">
        <f>F13*0.93</f>
        <v>0</v>
      </c>
      <c r="I13" s="52">
        <f>G13*0.93</f>
        <v>0</v>
      </c>
      <c r="J13" t="s">
        <v>3</v>
      </c>
    </row>
    <row r="14" spans="2:10" x14ac:dyDescent="0.3">
      <c r="B14" s="58">
        <f>B13+1</f>
        <v>8</v>
      </c>
      <c r="C14" s="62" t="s">
        <v>106</v>
      </c>
      <c r="D14" s="61" t="s">
        <v>8</v>
      </c>
      <c r="E14" s="60">
        <v>0</v>
      </c>
      <c r="F14" s="60"/>
      <c r="G14" s="59">
        <f>E14*F14</f>
        <v>0</v>
      </c>
      <c r="H14" s="53">
        <f>F14*0.93</f>
        <v>0</v>
      </c>
      <c r="I14" s="52">
        <f>G14*0.93</f>
        <v>0</v>
      </c>
      <c r="J14" t="s">
        <v>3</v>
      </c>
    </row>
    <row r="15" spans="2:10" x14ac:dyDescent="0.3">
      <c r="B15" s="58">
        <f>B14+1</f>
        <v>9</v>
      </c>
      <c r="C15" s="60" t="s">
        <v>105</v>
      </c>
      <c r="D15" s="61" t="s">
        <v>8</v>
      </c>
      <c r="E15" s="60">
        <v>0</v>
      </c>
      <c r="F15" s="60"/>
      <c r="G15" s="59">
        <f>E15*F15</f>
        <v>0</v>
      </c>
      <c r="H15" s="53">
        <f>F15*0.93</f>
        <v>0</v>
      </c>
      <c r="I15" s="52">
        <f>G15*0.93</f>
        <v>0</v>
      </c>
      <c r="J15" t="s">
        <v>3</v>
      </c>
    </row>
    <row r="16" spans="2:10" x14ac:dyDescent="0.3">
      <c r="B16" s="58">
        <f>B15+1</f>
        <v>10</v>
      </c>
      <c r="C16" s="62" t="s">
        <v>104</v>
      </c>
      <c r="D16" s="61" t="s">
        <v>8</v>
      </c>
      <c r="E16" s="60">
        <v>0</v>
      </c>
      <c r="F16" s="60"/>
      <c r="G16" s="59">
        <f>E16*F16</f>
        <v>0</v>
      </c>
      <c r="H16" s="53">
        <f>F16*0.93</f>
        <v>0</v>
      </c>
      <c r="I16" s="52">
        <f>G16*0.93</f>
        <v>0</v>
      </c>
      <c r="J16" t="s">
        <v>3</v>
      </c>
    </row>
    <row r="17" spans="2:10" x14ac:dyDescent="0.3">
      <c r="B17" s="58">
        <f>B16+1</f>
        <v>11</v>
      </c>
      <c r="C17" s="62" t="s">
        <v>103</v>
      </c>
      <c r="D17" s="61" t="s">
        <v>8</v>
      </c>
      <c r="E17" s="60">
        <v>0</v>
      </c>
      <c r="F17" s="60"/>
      <c r="G17" s="59">
        <f>E17*F17</f>
        <v>0</v>
      </c>
      <c r="H17" s="53">
        <f>F17*0.93</f>
        <v>0</v>
      </c>
      <c r="I17" s="52">
        <f>G17*0.93</f>
        <v>0</v>
      </c>
      <c r="J17" t="s">
        <v>3</v>
      </c>
    </row>
    <row r="18" spans="2:10" x14ac:dyDescent="0.3">
      <c r="B18" s="58">
        <f>B17+1</f>
        <v>12</v>
      </c>
      <c r="C18" s="62" t="s">
        <v>102</v>
      </c>
      <c r="D18" s="61" t="s">
        <v>8</v>
      </c>
      <c r="E18" s="60">
        <v>0</v>
      </c>
      <c r="F18" s="60"/>
      <c r="G18" s="59">
        <f>E18*F18</f>
        <v>0</v>
      </c>
      <c r="H18" s="53">
        <f>F18*0.93</f>
        <v>0</v>
      </c>
      <c r="I18" s="52">
        <f>G18*0.93</f>
        <v>0</v>
      </c>
      <c r="J18" t="s">
        <v>3</v>
      </c>
    </row>
    <row r="19" spans="2:10" x14ac:dyDescent="0.3">
      <c r="B19" s="58">
        <f>B18+1</f>
        <v>13</v>
      </c>
      <c r="C19" s="62" t="s">
        <v>101</v>
      </c>
      <c r="D19" s="61" t="s">
        <v>8</v>
      </c>
      <c r="E19" s="60">
        <v>0</v>
      </c>
      <c r="F19" s="60"/>
      <c r="G19" s="59">
        <f>E19*F19</f>
        <v>0</v>
      </c>
      <c r="H19" s="53">
        <f>F19*0.93</f>
        <v>0</v>
      </c>
      <c r="I19" s="52">
        <f>G19*0.93</f>
        <v>0</v>
      </c>
      <c r="J19" t="s">
        <v>3</v>
      </c>
    </row>
    <row r="20" spans="2:10" x14ac:dyDescent="0.3">
      <c r="B20" s="58">
        <f>B19+1</f>
        <v>14</v>
      </c>
      <c r="C20" s="62" t="s">
        <v>100</v>
      </c>
      <c r="D20" s="61" t="s">
        <v>8</v>
      </c>
      <c r="E20" s="60">
        <v>0</v>
      </c>
      <c r="F20" s="60"/>
      <c r="G20" s="59">
        <f>E20*F20</f>
        <v>0</v>
      </c>
      <c r="H20" s="53">
        <f>F20*0.93</f>
        <v>0</v>
      </c>
      <c r="I20" s="52">
        <f>G20*0.93</f>
        <v>0</v>
      </c>
      <c r="J20" t="s">
        <v>3</v>
      </c>
    </row>
    <row r="21" spans="2:10" x14ac:dyDescent="0.3">
      <c r="B21" s="58">
        <f>B20+1</f>
        <v>15</v>
      </c>
      <c r="C21" s="62" t="s">
        <v>99</v>
      </c>
      <c r="D21" s="61" t="s">
        <v>20</v>
      </c>
      <c r="E21" s="60">
        <v>0</v>
      </c>
      <c r="F21" s="60"/>
      <c r="G21" s="59">
        <f>E21*F21</f>
        <v>0</v>
      </c>
      <c r="H21" s="53">
        <f>F21*0.93</f>
        <v>0</v>
      </c>
      <c r="I21" s="52">
        <f>G21*0.93</f>
        <v>0</v>
      </c>
      <c r="J21" t="s">
        <v>3</v>
      </c>
    </row>
    <row r="22" spans="2:10" x14ac:dyDescent="0.3">
      <c r="B22" s="58">
        <f>B21+1</f>
        <v>16</v>
      </c>
      <c r="C22" s="60" t="s">
        <v>98</v>
      </c>
      <c r="D22" s="61" t="s">
        <v>8</v>
      </c>
      <c r="E22" s="60">
        <v>0</v>
      </c>
      <c r="F22" s="60"/>
      <c r="G22" s="59">
        <f>E22*F22</f>
        <v>0</v>
      </c>
      <c r="H22" s="53">
        <f>F22*0.93</f>
        <v>0</v>
      </c>
      <c r="I22" s="52">
        <f>G22*0.93</f>
        <v>0</v>
      </c>
      <c r="J22" t="s">
        <v>3</v>
      </c>
    </row>
    <row r="23" spans="2:10" ht="24" x14ac:dyDescent="0.3">
      <c r="B23" s="58">
        <f>B22+1</f>
        <v>17</v>
      </c>
      <c r="C23" s="62" t="s">
        <v>97</v>
      </c>
      <c r="D23" s="61" t="s">
        <v>8</v>
      </c>
      <c r="E23" s="60">
        <v>0</v>
      </c>
      <c r="F23" s="60"/>
      <c r="G23" s="59">
        <f>E23*F23</f>
        <v>0</v>
      </c>
      <c r="H23" s="53">
        <f>F23*0.93</f>
        <v>0</v>
      </c>
      <c r="I23" s="52">
        <f>G23*0.93</f>
        <v>0</v>
      </c>
      <c r="J23" t="s">
        <v>3</v>
      </c>
    </row>
    <row r="24" spans="2:10" x14ac:dyDescent="0.3">
      <c r="B24" s="58">
        <f>B23+1</f>
        <v>18</v>
      </c>
      <c r="C24" s="60" t="s">
        <v>96</v>
      </c>
      <c r="D24" s="61" t="s">
        <v>8</v>
      </c>
      <c r="E24" s="60">
        <v>0</v>
      </c>
      <c r="F24" s="60"/>
      <c r="G24" s="59">
        <f>E24*F24</f>
        <v>0</v>
      </c>
      <c r="H24" s="53">
        <f>F24*0.93</f>
        <v>0</v>
      </c>
      <c r="I24" s="52">
        <f>G24*0.93</f>
        <v>0</v>
      </c>
      <c r="J24" t="s">
        <v>3</v>
      </c>
    </row>
    <row r="25" spans="2:10" x14ac:dyDescent="0.3">
      <c r="B25" s="58">
        <f>B24+1</f>
        <v>19</v>
      </c>
      <c r="C25" s="60" t="s">
        <v>95</v>
      </c>
      <c r="D25" s="61" t="s">
        <v>8</v>
      </c>
      <c r="E25" s="60">
        <v>0</v>
      </c>
      <c r="F25" s="60"/>
      <c r="G25" s="59">
        <f>E25*F25</f>
        <v>0</v>
      </c>
      <c r="H25" s="53">
        <f>F25*0.93</f>
        <v>0</v>
      </c>
      <c r="I25" s="52">
        <f>G25*0.93</f>
        <v>0</v>
      </c>
      <c r="J25" t="s">
        <v>3</v>
      </c>
    </row>
    <row r="26" spans="2:10" x14ac:dyDescent="0.3">
      <c r="B26" s="58">
        <f>B25+1</f>
        <v>20</v>
      </c>
      <c r="C26" s="60" t="s">
        <v>94</v>
      </c>
      <c r="D26" s="61" t="s">
        <v>8</v>
      </c>
      <c r="E26" s="60">
        <v>0</v>
      </c>
      <c r="F26" s="60"/>
      <c r="G26" s="59">
        <f>E26*F26</f>
        <v>0</v>
      </c>
      <c r="H26" s="53">
        <f>F26*0.93</f>
        <v>0</v>
      </c>
      <c r="I26" s="52">
        <f>G26*0.93</f>
        <v>0</v>
      </c>
      <c r="J26" t="s">
        <v>3</v>
      </c>
    </row>
    <row r="27" spans="2:10" x14ac:dyDescent="0.3">
      <c r="B27" s="58">
        <f>B26+1</f>
        <v>21</v>
      </c>
      <c r="C27" s="60" t="s">
        <v>93</v>
      </c>
      <c r="D27" s="61" t="s">
        <v>8</v>
      </c>
      <c r="E27" s="60">
        <v>0</v>
      </c>
      <c r="F27" s="60"/>
      <c r="G27" s="59">
        <f>E27*F27</f>
        <v>0</v>
      </c>
      <c r="H27" s="53">
        <f>F27*0.93</f>
        <v>0</v>
      </c>
      <c r="I27" s="52">
        <f>G27*0.93</f>
        <v>0</v>
      </c>
      <c r="J27" t="s">
        <v>3</v>
      </c>
    </row>
    <row r="28" spans="2:10" x14ac:dyDescent="0.3">
      <c r="B28" s="58">
        <f>B27+1</f>
        <v>22</v>
      </c>
      <c r="C28" s="60" t="s">
        <v>92</v>
      </c>
      <c r="D28" s="61" t="s">
        <v>8</v>
      </c>
      <c r="E28" s="60">
        <v>0</v>
      </c>
      <c r="F28" s="60"/>
      <c r="G28" s="59">
        <f>E28*F28</f>
        <v>0</v>
      </c>
      <c r="H28" s="53">
        <f>F28*0.93</f>
        <v>0</v>
      </c>
      <c r="I28" s="52">
        <f>G28*0.93</f>
        <v>0</v>
      </c>
      <c r="J28" t="s">
        <v>3</v>
      </c>
    </row>
    <row r="29" spans="2:10" x14ac:dyDescent="0.3">
      <c r="B29" s="58">
        <f>B28+1</f>
        <v>23</v>
      </c>
      <c r="C29" s="60" t="s">
        <v>91</v>
      </c>
      <c r="D29" s="61" t="s">
        <v>20</v>
      </c>
      <c r="E29" s="60">
        <v>0</v>
      </c>
      <c r="F29" s="60"/>
      <c r="G29" s="59">
        <f>E29*F29</f>
        <v>0</v>
      </c>
      <c r="H29" s="53">
        <f>F29*0.93</f>
        <v>0</v>
      </c>
      <c r="I29" s="52">
        <f>G29*0.93</f>
        <v>0</v>
      </c>
      <c r="J29" t="s">
        <v>3</v>
      </c>
    </row>
    <row r="30" spans="2:10" ht="15" thickBot="1" x14ac:dyDescent="0.35">
      <c r="B30" s="35">
        <f>B29+1</f>
        <v>24</v>
      </c>
      <c r="C30" s="34" t="s">
        <v>90</v>
      </c>
      <c r="D30" s="33" t="s">
        <v>8</v>
      </c>
      <c r="E30" s="32">
        <v>0</v>
      </c>
      <c r="F30" s="32"/>
      <c r="G30" s="31">
        <f>E30*F30</f>
        <v>0</v>
      </c>
      <c r="H30" s="30">
        <f>F30*0.93</f>
        <v>0</v>
      </c>
      <c r="I30" s="29">
        <f>G30*0.93</f>
        <v>0</v>
      </c>
      <c r="J30" t="s">
        <v>3</v>
      </c>
    </row>
    <row r="31" spans="2:10" ht="15" thickBot="1" x14ac:dyDescent="0.35">
      <c r="B31" s="28"/>
      <c r="C31" s="27"/>
      <c r="D31" s="27"/>
      <c r="E31" s="27"/>
      <c r="F31" s="26"/>
      <c r="G31" s="104">
        <f>SUM(G7:G30)</f>
        <v>0</v>
      </c>
      <c r="H31" s="12"/>
      <c r="I31" s="24">
        <f>G31*0.93</f>
        <v>0</v>
      </c>
    </row>
    <row r="32" spans="2:10" ht="15" thickBot="1" x14ac:dyDescent="0.35">
      <c r="B32" s="45" t="s">
        <v>89</v>
      </c>
      <c r="C32" s="44"/>
      <c r="D32" s="44"/>
      <c r="E32" s="44"/>
      <c r="F32" s="44"/>
      <c r="G32" s="44"/>
      <c r="H32" s="44"/>
      <c r="I32" s="43"/>
    </row>
    <row r="33" spans="2:10" x14ac:dyDescent="0.3">
      <c r="B33" s="42">
        <v>1</v>
      </c>
      <c r="C33" s="41" t="s">
        <v>88</v>
      </c>
      <c r="D33" s="40" t="s">
        <v>20</v>
      </c>
      <c r="E33" s="39">
        <v>0</v>
      </c>
      <c r="F33" s="39"/>
      <c r="G33" s="38">
        <f>E33*F33</f>
        <v>0</v>
      </c>
      <c r="H33" s="37">
        <f>F33*0.93</f>
        <v>0</v>
      </c>
      <c r="I33" s="36">
        <f>G33*0.93</f>
        <v>0</v>
      </c>
      <c r="J33" t="s">
        <v>3</v>
      </c>
    </row>
    <row r="34" spans="2:10" x14ac:dyDescent="0.3">
      <c r="B34" s="58">
        <f>B33+1</f>
        <v>2</v>
      </c>
      <c r="C34" s="62" t="s">
        <v>87</v>
      </c>
      <c r="D34" s="61" t="s">
        <v>8</v>
      </c>
      <c r="E34" s="60">
        <v>0</v>
      </c>
      <c r="F34" s="60"/>
      <c r="G34" s="59">
        <f>E34*F34</f>
        <v>0</v>
      </c>
      <c r="H34" s="53">
        <f>F34*0.93</f>
        <v>0</v>
      </c>
      <c r="I34" s="52">
        <f>G34*0.93</f>
        <v>0</v>
      </c>
      <c r="J34" t="s">
        <v>3</v>
      </c>
    </row>
    <row r="35" spans="2:10" x14ac:dyDescent="0.3">
      <c r="B35" s="58">
        <f>B34+1</f>
        <v>3</v>
      </c>
      <c r="C35" s="62" t="s">
        <v>86</v>
      </c>
      <c r="D35" s="61" t="s">
        <v>8</v>
      </c>
      <c r="E35" s="60">
        <v>0</v>
      </c>
      <c r="F35" s="60"/>
      <c r="G35" s="59">
        <f>E35*F35</f>
        <v>0</v>
      </c>
      <c r="H35" s="53">
        <f>F35*0.93</f>
        <v>0</v>
      </c>
      <c r="I35" s="52">
        <f>G35*0.93</f>
        <v>0</v>
      </c>
      <c r="J35" t="s">
        <v>3</v>
      </c>
    </row>
    <row r="36" spans="2:10" x14ac:dyDescent="0.3">
      <c r="B36" s="58">
        <f>B35+1</f>
        <v>4</v>
      </c>
      <c r="C36" s="62" t="s">
        <v>85</v>
      </c>
      <c r="D36" s="61" t="s">
        <v>20</v>
      </c>
      <c r="E36" s="60">
        <v>0</v>
      </c>
      <c r="F36" s="60"/>
      <c r="G36" s="59">
        <f>E36*F36</f>
        <v>0</v>
      </c>
      <c r="H36" s="53">
        <f>F36*0.93</f>
        <v>0</v>
      </c>
      <c r="I36" s="52">
        <f>G36*0.93</f>
        <v>0</v>
      </c>
      <c r="J36" t="s">
        <v>3</v>
      </c>
    </row>
    <row r="37" spans="2:10" x14ac:dyDescent="0.3">
      <c r="B37" s="58">
        <f>B36+1</f>
        <v>5</v>
      </c>
      <c r="C37" s="62" t="s">
        <v>84</v>
      </c>
      <c r="D37" s="61" t="s">
        <v>83</v>
      </c>
      <c r="E37" s="60">
        <v>0</v>
      </c>
      <c r="F37" s="60"/>
      <c r="G37" s="59">
        <f>E37*F37</f>
        <v>0</v>
      </c>
      <c r="H37" s="53">
        <f>F37*0.93</f>
        <v>0</v>
      </c>
      <c r="I37" s="52">
        <f>G37*0.93</f>
        <v>0</v>
      </c>
      <c r="J37" t="s">
        <v>3</v>
      </c>
    </row>
    <row r="38" spans="2:10" x14ac:dyDescent="0.3">
      <c r="B38" s="58">
        <f>B37+1</f>
        <v>6</v>
      </c>
      <c r="C38" s="62" t="s">
        <v>82</v>
      </c>
      <c r="D38" s="61" t="s">
        <v>8</v>
      </c>
      <c r="E38" s="60">
        <v>0</v>
      </c>
      <c r="F38" s="60"/>
      <c r="G38" s="59">
        <f>E38*F38</f>
        <v>0</v>
      </c>
      <c r="H38" s="53">
        <f>F38*0.93</f>
        <v>0</v>
      </c>
      <c r="I38" s="52">
        <f>G38*0.93</f>
        <v>0</v>
      </c>
      <c r="J38" t="s">
        <v>3</v>
      </c>
    </row>
    <row r="39" spans="2:10" x14ac:dyDescent="0.3">
      <c r="B39" s="58">
        <f>B38+1</f>
        <v>7</v>
      </c>
      <c r="C39" s="62" t="s">
        <v>81</v>
      </c>
      <c r="D39" s="61" t="s">
        <v>8</v>
      </c>
      <c r="E39" s="60">
        <v>0</v>
      </c>
      <c r="F39" s="60"/>
      <c r="G39" s="59">
        <f>E39*F39</f>
        <v>0</v>
      </c>
      <c r="H39" s="53">
        <f>F39*0.93</f>
        <v>0</v>
      </c>
      <c r="I39" s="52">
        <f>G39*0.93</f>
        <v>0</v>
      </c>
      <c r="J39" t="s">
        <v>3</v>
      </c>
    </row>
    <row r="40" spans="2:10" x14ac:dyDescent="0.3">
      <c r="B40" s="58">
        <f>B39+1</f>
        <v>8</v>
      </c>
      <c r="C40" s="62" t="s">
        <v>80</v>
      </c>
      <c r="D40" s="61" t="s">
        <v>8</v>
      </c>
      <c r="E40" s="60">
        <v>0</v>
      </c>
      <c r="F40" s="60"/>
      <c r="G40" s="59">
        <f>E40*F40</f>
        <v>0</v>
      </c>
      <c r="H40" s="53">
        <f>F40*0.93</f>
        <v>0</v>
      </c>
      <c r="I40" s="52">
        <f>G40*0.93</f>
        <v>0</v>
      </c>
      <c r="J40" t="s">
        <v>3</v>
      </c>
    </row>
    <row r="41" spans="2:10" x14ac:dyDescent="0.3">
      <c r="B41" s="58">
        <f>B40+1</f>
        <v>9</v>
      </c>
      <c r="C41" s="62" t="s">
        <v>79</v>
      </c>
      <c r="D41" s="61" t="s">
        <v>20</v>
      </c>
      <c r="E41" s="60">
        <v>0</v>
      </c>
      <c r="F41" s="60"/>
      <c r="G41" s="59">
        <f>E41*F41</f>
        <v>0</v>
      </c>
      <c r="H41" s="53">
        <f>F41*0.93</f>
        <v>0</v>
      </c>
      <c r="I41" s="52">
        <f>G41*0.93</f>
        <v>0</v>
      </c>
      <c r="J41" t="s">
        <v>3</v>
      </c>
    </row>
    <row r="42" spans="2:10" x14ac:dyDescent="0.3">
      <c r="B42" s="58">
        <f>B41+1</f>
        <v>10</v>
      </c>
      <c r="C42" s="62" t="s">
        <v>78</v>
      </c>
      <c r="D42" s="61" t="s">
        <v>20</v>
      </c>
      <c r="E42" s="60">
        <v>0</v>
      </c>
      <c r="F42" s="60"/>
      <c r="G42" s="59">
        <f>E42*F42</f>
        <v>0</v>
      </c>
      <c r="H42" s="53">
        <f>F42*0.93</f>
        <v>0</v>
      </c>
      <c r="I42" s="52">
        <f>G42*0.93</f>
        <v>0</v>
      </c>
      <c r="J42" t="s">
        <v>3</v>
      </c>
    </row>
    <row r="43" spans="2:10" ht="15" thickBot="1" x14ac:dyDescent="0.35">
      <c r="B43" s="35">
        <f>B42+1</f>
        <v>11</v>
      </c>
      <c r="C43" s="34" t="s">
        <v>77</v>
      </c>
      <c r="D43" s="33" t="s">
        <v>8</v>
      </c>
      <c r="E43" s="32">
        <v>0</v>
      </c>
      <c r="F43" s="32"/>
      <c r="G43" s="31">
        <f>E43*F43</f>
        <v>0</v>
      </c>
      <c r="H43" s="30">
        <f>F43*0.93</f>
        <v>0</v>
      </c>
      <c r="I43" s="29">
        <f>G43*0.93</f>
        <v>0</v>
      </c>
      <c r="J43" t="s">
        <v>3</v>
      </c>
    </row>
    <row r="44" spans="2:10" ht="15" thickBot="1" x14ac:dyDescent="0.35">
      <c r="B44" s="103"/>
      <c r="C44" s="50"/>
      <c r="D44" s="50"/>
      <c r="E44" s="50"/>
      <c r="F44" s="50"/>
      <c r="G44" s="66">
        <f>SUM(G33:G43)</f>
        <v>0</v>
      </c>
      <c r="H44" s="102"/>
      <c r="I44" s="101">
        <f>G44*0.93</f>
        <v>0</v>
      </c>
    </row>
    <row r="45" spans="2:10" ht="15" thickBot="1" x14ac:dyDescent="0.35">
      <c r="B45" s="100" t="s">
        <v>76</v>
      </c>
      <c r="C45" s="99"/>
      <c r="D45" s="99"/>
      <c r="E45" s="99"/>
      <c r="F45" s="99"/>
      <c r="G45" s="99"/>
      <c r="H45" s="99"/>
      <c r="I45" s="98"/>
    </row>
    <row r="46" spans="2:10" x14ac:dyDescent="0.3">
      <c r="B46" s="42">
        <v>1</v>
      </c>
      <c r="C46" s="41" t="s">
        <v>75</v>
      </c>
      <c r="D46" s="40" t="s">
        <v>20</v>
      </c>
      <c r="E46" s="39">
        <v>89.3</v>
      </c>
      <c r="F46" s="39"/>
      <c r="G46" s="38">
        <f>E46*F46</f>
        <v>0</v>
      </c>
      <c r="H46" s="37">
        <f>F46*0.93</f>
        <v>0</v>
      </c>
      <c r="I46" s="84">
        <f>G46*0.93</f>
        <v>0</v>
      </c>
      <c r="J46" t="s">
        <v>23</v>
      </c>
    </row>
    <row r="47" spans="2:10" x14ac:dyDescent="0.3">
      <c r="B47" s="97">
        <v>2</v>
      </c>
      <c r="C47" s="96" t="s">
        <v>74</v>
      </c>
      <c r="D47" s="61" t="s">
        <v>27</v>
      </c>
      <c r="E47" s="60">
        <v>122.45</v>
      </c>
      <c r="F47" s="95"/>
      <c r="G47" s="94">
        <f>E47*F47</f>
        <v>0</v>
      </c>
      <c r="H47" s="53">
        <f>F47*0.93</f>
        <v>0</v>
      </c>
      <c r="I47" s="76">
        <f>G47*0.93</f>
        <v>0</v>
      </c>
      <c r="J47" t="s">
        <v>23</v>
      </c>
    </row>
    <row r="48" spans="2:10" x14ac:dyDescent="0.3">
      <c r="B48" s="97">
        <v>3</v>
      </c>
      <c r="C48" s="96" t="s">
        <v>73</v>
      </c>
      <c r="D48" s="61" t="s">
        <v>27</v>
      </c>
      <c r="E48" s="60">
        <v>70</v>
      </c>
      <c r="F48" s="95"/>
      <c r="G48" s="94">
        <f>E48*F48</f>
        <v>0</v>
      </c>
      <c r="H48" s="53">
        <f>F48*0.93</f>
        <v>0</v>
      </c>
      <c r="I48" s="76">
        <f>G48*0.93</f>
        <v>0</v>
      </c>
      <c r="J48" t="s">
        <v>23</v>
      </c>
    </row>
    <row r="49" spans="2:10" ht="24" x14ac:dyDescent="0.3">
      <c r="B49" s="97">
        <v>4</v>
      </c>
      <c r="C49" s="96" t="s">
        <v>72</v>
      </c>
      <c r="D49" s="61" t="s">
        <v>20</v>
      </c>
      <c r="E49" s="60">
        <v>41.3</v>
      </c>
      <c r="F49" s="95"/>
      <c r="G49" s="94">
        <f>E49*F49</f>
        <v>0</v>
      </c>
      <c r="H49" s="53">
        <f>F49*0.93</f>
        <v>0</v>
      </c>
      <c r="I49" s="76">
        <f>G49*0.93</f>
        <v>0</v>
      </c>
      <c r="J49" t="s">
        <v>23</v>
      </c>
    </row>
    <row r="50" spans="2:10" x14ac:dyDescent="0.3">
      <c r="B50" s="97">
        <v>5</v>
      </c>
      <c r="C50" s="96" t="s">
        <v>71</v>
      </c>
      <c r="D50" s="61" t="s">
        <v>20</v>
      </c>
      <c r="E50" s="60">
        <v>59.7</v>
      </c>
      <c r="F50" s="95"/>
      <c r="G50" s="94">
        <f>E50*F50</f>
        <v>0</v>
      </c>
      <c r="H50" s="53">
        <f>F50*0.93</f>
        <v>0</v>
      </c>
      <c r="I50" s="76">
        <f>G50*0.93</f>
        <v>0</v>
      </c>
      <c r="J50" t="s">
        <v>23</v>
      </c>
    </row>
    <row r="51" spans="2:10" x14ac:dyDescent="0.3">
      <c r="B51" s="97">
        <v>6</v>
      </c>
      <c r="C51" s="96" t="s">
        <v>70</v>
      </c>
      <c r="D51" s="61" t="s">
        <v>20</v>
      </c>
      <c r="E51" s="60">
        <v>59.5</v>
      </c>
      <c r="F51" s="95"/>
      <c r="G51" s="94">
        <f>E51*F51</f>
        <v>0</v>
      </c>
      <c r="H51" s="53">
        <f>F51*0.93</f>
        <v>0</v>
      </c>
      <c r="I51" s="76">
        <f>G51*0.93</f>
        <v>0</v>
      </c>
      <c r="J51" t="s">
        <v>23</v>
      </c>
    </row>
    <row r="52" spans="2:10" x14ac:dyDescent="0.3">
      <c r="B52" s="97">
        <v>7</v>
      </c>
      <c r="C52" s="96" t="s">
        <v>69</v>
      </c>
      <c r="D52" s="61" t="s">
        <v>20</v>
      </c>
      <c r="E52" s="60">
        <v>0</v>
      </c>
      <c r="F52" s="95"/>
      <c r="G52" s="94">
        <f>E52*F52</f>
        <v>0</v>
      </c>
      <c r="H52" s="53">
        <f>F52*0.93</f>
        <v>0</v>
      </c>
      <c r="I52" s="76">
        <f>G52*0.93</f>
        <v>0</v>
      </c>
      <c r="J52" t="s">
        <v>3</v>
      </c>
    </row>
    <row r="53" spans="2:10" ht="15" thickBot="1" x14ac:dyDescent="0.35">
      <c r="B53" s="93">
        <v>8</v>
      </c>
      <c r="C53" s="34" t="s">
        <v>68</v>
      </c>
      <c r="D53" s="33" t="s">
        <v>20</v>
      </c>
      <c r="E53" s="32">
        <v>0</v>
      </c>
      <c r="F53" s="32"/>
      <c r="G53" s="31">
        <v>0</v>
      </c>
      <c r="H53" s="30">
        <f>F53*0.93</f>
        <v>0</v>
      </c>
      <c r="I53" s="70">
        <f>G53*0.93</f>
        <v>0</v>
      </c>
      <c r="J53" t="s">
        <v>3</v>
      </c>
    </row>
    <row r="54" spans="2:10" ht="15" thickBot="1" x14ac:dyDescent="0.35">
      <c r="B54" s="92"/>
      <c r="C54" s="91"/>
      <c r="D54" s="91"/>
      <c r="E54" s="91"/>
      <c r="F54" s="90"/>
      <c r="G54" s="89">
        <f>SUM(G46:G53)</f>
        <v>0</v>
      </c>
      <c r="H54" s="12"/>
      <c r="I54" s="65">
        <f>G54*0.93</f>
        <v>0</v>
      </c>
    </row>
    <row r="55" spans="2:10" ht="15" thickBot="1" x14ac:dyDescent="0.35">
      <c r="B55" s="45" t="s">
        <v>67</v>
      </c>
      <c r="C55" s="44"/>
      <c r="D55" s="44"/>
      <c r="E55" s="44"/>
      <c r="F55" s="44"/>
      <c r="G55" s="44"/>
      <c r="H55" s="44"/>
      <c r="I55" s="43"/>
    </row>
    <row r="56" spans="2:10" x14ac:dyDescent="0.3">
      <c r="B56" s="88">
        <v>1</v>
      </c>
      <c r="C56" s="87" t="s">
        <v>50</v>
      </c>
      <c r="D56" s="86" t="s">
        <v>27</v>
      </c>
      <c r="E56" s="37">
        <v>300</v>
      </c>
      <c r="F56" s="37"/>
      <c r="G56" s="85">
        <f>E56*F56</f>
        <v>0</v>
      </c>
      <c r="H56" s="37">
        <f>F56*0.93</f>
        <v>0</v>
      </c>
      <c r="I56" s="84">
        <f>G56*0.93</f>
        <v>0</v>
      </c>
      <c r="J56" t="s">
        <v>23</v>
      </c>
    </row>
    <row r="57" spans="2:10" x14ac:dyDescent="0.3">
      <c r="B57" s="81">
        <v>2</v>
      </c>
      <c r="C57" s="80" t="s">
        <v>66</v>
      </c>
      <c r="D57" s="79" t="s">
        <v>27</v>
      </c>
      <c r="E57" s="78">
        <v>300</v>
      </c>
      <c r="F57" s="78"/>
      <c r="G57" s="77">
        <f>E57*F57</f>
        <v>0</v>
      </c>
      <c r="H57" s="53">
        <f>F57*0.93</f>
        <v>0</v>
      </c>
      <c r="I57" s="76">
        <f>G57*0.93</f>
        <v>0</v>
      </c>
      <c r="J57" t="s">
        <v>23</v>
      </c>
    </row>
    <row r="58" spans="2:10" x14ac:dyDescent="0.3">
      <c r="B58" s="81">
        <v>3</v>
      </c>
      <c r="C58" s="80" t="s">
        <v>48</v>
      </c>
      <c r="D58" s="79" t="s">
        <v>20</v>
      </c>
      <c r="E58" s="78">
        <v>89.3</v>
      </c>
      <c r="F58" s="78"/>
      <c r="G58" s="77">
        <f>E58*F58</f>
        <v>0</v>
      </c>
      <c r="H58" s="53">
        <f>F58*0.93</f>
        <v>0</v>
      </c>
      <c r="I58" s="76">
        <f>G58*0.93</f>
        <v>0</v>
      </c>
      <c r="J58" t="s">
        <v>23</v>
      </c>
    </row>
    <row r="59" spans="2:10" x14ac:dyDescent="0.3">
      <c r="B59" s="81">
        <v>4</v>
      </c>
      <c r="C59" s="80" t="s">
        <v>65</v>
      </c>
      <c r="D59" s="79" t="s">
        <v>20</v>
      </c>
      <c r="E59" s="78">
        <v>89.3</v>
      </c>
      <c r="F59" s="78"/>
      <c r="G59" s="77">
        <f>E59*F59</f>
        <v>0</v>
      </c>
      <c r="H59" s="53">
        <f>F59*0.93</f>
        <v>0</v>
      </c>
      <c r="I59" s="76">
        <f>G59*0.93</f>
        <v>0</v>
      </c>
      <c r="J59" t="s">
        <v>23</v>
      </c>
    </row>
    <row r="60" spans="2:10" x14ac:dyDescent="0.3">
      <c r="B60" s="81">
        <v>5</v>
      </c>
      <c r="C60" s="80" t="s">
        <v>64</v>
      </c>
      <c r="D60" s="79" t="s">
        <v>20</v>
      </c>
      <c r="E60" s="78">
        <v>0</v>
      </c>
      <c r="F60" s="78"/>
      <c r="G60" s="77">
        <f>E60*F60</f>
        <v>0</v>
      </c>
      <c r="H60" s="53">
        <f>F60*0.93</f>
        <v>0</v>
      </c>
      <c r="I60" s="76">
        <f>G60*0.93</f>
        <v>0</v>
      </c>
      <c r="J60" t="s">
        <v>3</v>
      </c>
    </row>
    <row r="61" spans="2:10" x14ac:dyDescent="0.3">
      <c r="B61" s="81">
        <v>6</v>
      </c>
      <c r="C61" s="78" t="s">
        <v>50</v>
      </c>
      <c r="D61" s="79" t="s">
        <v>27</v>
      </c>
      <c r="E61" s="78">
        <v>103.6</v>
      </c>
      <c r="F61" s="78"/>
      <c r="G61" s="77">
        <f>E61*F61</f>
        <v>0</v>
      </c>
      <c r="H61" s="53">
        <f>F61*0.93</f>
        <v>0</v>
      </c>
      <c r="I61" s="76">
        <f>G61*0.93</f>
        <v>0</v>
      </c>
      <c r="J61" t="s">
        <v>23</v>
      </c>
    </row>
    <row r="62" spans="2:10" x14ac:dyDescent="0.3">
      <c r="B62" s="81">
        <v>7</v>
      </c>
      <c r="C62" s="80" t="s">
        <v>63</v>
      </c>
      <c r="D62" s="79" t="s">
        <v>27</v>
      </c>
      <c r="E62" s="78">
        <v>46.5</v>
      </c>
      <c r="F62" s="78"/>
      <c r="G62" s="77">
        <f>E62*F62</f>
        <v>0</v>
      </c>
      <c r="H62" s="53">
        <f>F62*0.93</f>
        <v>0</v>
      </c>
      <c r="I62" s="76">
        <f>G62*0.93</f>
        <v>0</v>
      </c>
      <c r="J62" t="s">
        <v>23</v>
      </c>
    </row>
    <row r="63" spans="2:10" x14ac:dyDescent="0.3">
      <c r="B63" s="81">
        <v>8</v>
      </c>
      <c r="C63" s="80" t="s">
        <v>44</v>
      </c>
      <c r="D63" s="79" t="s">
        <v>27</v>
      </c>
      <c r="E63" s="78">
        <v>46.5</v>
      </c>
      <c r="F63" s="78"/>
      <c r="G63" s="77">
        <f>E63*F63</f>
        <v>0</v>
      </c>
      <c r="H63" s="53">
        <f>F63*0.93</f>
        <v>0</v>
      </c>
      <c r="I63" s="76">
        <f>G63*0.93</f>
        <v>0</v>
      </c>
      <c r="J63" t="s">
        <v>23</v>
      </c>
    </row>
    <row r="64" spans="2:10" x14ac:dyDescent="0.3">
      <c r="B64" s="81">
        <v>9</v>
      </c>
      <c r="C64" s="80" t="s">
        <v>62</v>
      </c>
      <c r="D64" s="79" t="s">
        <v>20</v>
      </c>
      <c r="E64" s="78">
        <v>0</v>
      </c>
      <c r="F64" s="78"/>
      <c r="G64" s="77">
        <f>E64*F64</f>
        <v>0</v>
      </c>
      <c r="H64" s="53">
        <f>F64*0.93</f>
        <v>0</v>
      </c>
      <c r="I64" s="76">
        <f>G64*0.93</f>
        <v>0</v>
      </c>
      <c r="J64" t="s">
        <v>3</v>
      </c>
    </row>
    <row r="65" spans="2:10" x14ac:dyDescent="0.3">
      <c r="B65" s="81">
        <v>10</v>
      </c>
      <c r="C65" s="80" t="s">
        <v>61</v>
      </c>
      <c r="D65" s="79" t="s">
        <v>20</v>
      </c>
      <c r="E65" s="78">
        <v>0</v>
      </c>
      <c r="F65" s="78"/>
      <c r="G65" s="77">
        <f>E65*F65</f>
        <v>0</v>
      </c>
      <c r="H65" s="53">
        <f>F65*0.93</f>
        <v>0</v>
      </c>
      <c r="I65" s="76">
        <f>G65*0.93</f>
        <v>0</v>
      </c>
      <c r="J65" t="s">
        <v>3</v>
      </c>
    </row>
    <row r="66" spans="2:10" x14ac:dyDescent="0.3">
      <c r="B66" s="81">
        <v>11</v>
      </c>
      <c r="C66" s="80" t="s">
        <v>60</v>
      </c>
      <c r="D66" s="79" t="s">
        <v>20</v>
      </c>
      <c r="E66" s="78">
        <v>0</v>
      </c>
      <c r="F66" s="78"/>
      <c r="G66" s="77">
        <f>E66*F66</f>
        <v>0</v>
      </c>
      <c r="H66" s="53">
        <f>F66*0.93</f>
        <v>0</v>
      </c>
      <c r="I66" s="76">
        <f>G66*0.93</f>
        <v>0</v>
      </c>
      <c r="J66" t="s">
        <v>3</v>
      </c>
    </row>
    <row r="67" spans="2:10" x14ac:dyDescent="0.3">
      <c r="B67" s="81">
        <v>12</v>
      </c>
      <c r="C67" s="80" t="s">
        <v>59</v>
      </c>
      <c r="D67" s="79" t="s">
        <v>8</v>
      </c>
      <c r="E67" s="78">
        <v>0</v>
      </c>
      <c r="F67" s="78"/>
      <c r="G67" s="77">
        <f>E67*F67</f>
        <v>0</v>
      </c>
      <c r="H67" s="53">
        <f>F67*0.93</f>
        <v>0</v>
      </c>
      <c r="I67" s="76">
        <f>G67*0.93</f>
        <v>0</v>
      </c>
      <c r="J67" t="s">
        <v>3</v>
      </c>
    </row>
    <row r="68" spans="2:10" x14ac:dyDescent="0.3">
      <c r="B68" s="81">
        <v>13</v>
      </c>
      <c r="C68" s="80" t="s">
        <v>58</v>
      </c>
      <c r="D68" s="79" t="s">
        <v>27</v>
      </c>
      <c r="E68" s="78">
        <v>19</v>
      </c>
      <c r="F68" s="78"/>
      <c r="G68" s="77">
        <f>E68*F68</f>
        <v>0</v>
      </c>
      <c r="H68" s="53">
        <f>F68*0.93</f>
        <v>0</v>
      </c>
      <c r="I68" s="76">
        <f>G68*0.93</f>
        <v>0</v>
      </c>
      <c r="J68" t="s">
        <v>23</v>
      </c>
    </row>
    <row r="69" spans="2:10" x14ac:dyDescent="0.3">
      <c r="B69" s="81">
        <v>14</v>
      </c>
      <c r="C69" s="80" t="s">
        <v>57</v>
      </c>
      <c r="D69" s="79" t="s">
        <v>27</v>
      </c>
      <c r="E69" s="78">
        <v>27</v>
      </c>
      <c r="F69" s="78"/>
      <c r="G69" s="77">
        <f>E69*F69</f>
        <v>0</v>
      </c>
      <c r="H69" s="53">
        <f>F69*0.93</f>
        <v>0</v>
      </c>
      <c r="I69" s="76">
        <f>G69*0.93</f>
        <v>0</v>
      </c>
      <c r="J69" t="s">
        <v>23</v>
      </c>
    </row>
    <row r="70" spans="2:10" x14ac:dyDescent="0.3">
      <c r="B70" s="81">
        <v>15</v>
      </c>
      <c r="C70" s="80" t="s">
        <v>56</v>
      </c>
      <c r="D70" s="79" t="s">
        <v>27</v>
      </c>
      <c r="E70" s="78">
        <v>12</v>
      </c>
      <c r="F70" s="78"/>
      <c r="G70" s="77">
        <f>E70*F70</f>
        <v>0</v>
      </c>
      <c r="H70" s="53">
        <f>F70*0.93</f>
        <v>0</v>
      </c>
      <c r="I70" s="76">
        <f>G70*0.93</f>
        <v>0</v>
      </c>
      <c r="J70" t="s">
        <v>23</v>
      </c>
    </row>
    <row r="71" spans="2:10" x14ac:dyDescent="0.3">
      <c r="B71" s="81">
        <v>16</v>
      </c>
      <c r="C71" s="80" t="s">
        <v>55</v>
      </c>
      <c r="D71" s="79" t="s">
        <v>27</v>
      </c>
      <c r="E71" s="78">
        <v>196.4</v>
      </c>
      <c r="F71" s="78"/>
      <c r="G71" s="77">
        <f>E71*F71</f>
        <v>0</v>
      </c>
      <c r="H71" s="53">
        <f>F71*0.93</f>
        <v>0</v>
      </c>
      <c r="I71" s="76">
        <f>G71*0.93</f>
        <v>0</v>
      </c>
      <c r="J71" t="s">
        <v>23</v>
      </c>
    </row>
    <row r="72" spans="2:10" x14ac:dyDescent="0.3">
      <c r="B72" s="81">
        <v>17</v>
      </c>
      <c r="C72" s="80" t="s">
        <v>54</v>
      </c>
      <c r="D72" s="79" t="s">
        <v>27</v>
      </c>
      <c r="E72" s="78">
        <v>196.4</v>
      </c>
      <c r="F72" s="78"/>
      <c r="G72" s="77">
        <f>E72*F72</f>
        <v>0</v>
      </c>
      <c r="H72" s="53">
        <f>F72*0.93</f>
        <v>0</v>
      </c>
      <c r="I72" s="76">
        <f>G72*0.93</f>
        <v>0</v>
      </c>
      <c r="J72" t="s">
        <v>23</v>
      </c>
    </row>
    <row r="73" spans="2:10" x14ac:dyDescent="0.3">
      <c r="B73" s="81">
        <v>18</v>
      </c>
      <c r="C73" s="80" t="s">
        <v>53</v>
      </c>
      <c r="D73" s="79" t="s">
        <v>27</v>
      </c>
      <c r="E73" s="78">
        <v>196.4</v>
      </c>
      <c r="F73" s="78"/>
      <c r="G73" s="77">
        <f>E73*F73</f>
        <v>0</v>
      </c>
      <c r="H73" s="53">
        <f>F73*0.93</f>
        <v>0</v>
      </c>
      <c r="I73" s="76">
        <f>G73*0.93</f>
        <v>0</v>
      </c>
      <c r="J73" t="s">
        <v>23</v>
      </c>
    </row>
    <row r="74" spans="2:10" x14ac:dyDescent="0.3">
      <c r="B74" s="81">
        <v>19</v>
      </c>
      <c r="C74" s="80" t="s">
        <v>48</v>
      </c>
      <c r="D74" s="79" t="s">
        <v>20</v>
      </c>
      <c r="E74" s="78">
        <v>89.3</v>
      </c>
      <c r="F74" s="78"/>
      <c r="G74" s="77">
        <f>E74*F74</f>
        <v>0</v>
      </c>
      <c r="H74" s="53">
        <f>F74*0.93</f>
        <v>0</v>
      </c>
      <c r="I74" s="76">
        <f>G74*0.93</f>
        <v>0</v>
      </c>
      <c r="J74" t="s">
        <v>23</v>
      </c>
    </row>
    <row r="75" spans="2:10" x14ac:dyDescent="0.3">
      <c r="B75" s="81">
        <v>20</v>
      </c>
      <c r="C75" s="80" t="s">
        <v>52</v>
      </c>
      <c r="D75" s="79" t="s">
        <v>20</v>
      </c>
      <c r="E75" s="78">
        <v>89.3</v>
      </c>
      <c r="F75" s="78"/>
      <c r="G75" s="77">
        <f>E75*F75</f>
        <v>0</v>
      </c>
      <c r="H75" s="53">
        <f>F75*0.93</f>
        <v>0</v>
      </c>
      <c r="I75" s="76">
        <f>G75*0.93</f>
        <v>0</v>
      </c>
      <c r="J75" t="s">
        <v>23</v>
      </c>
    </row>
    <row r="76" spans="2:10" x14ac:dyDescent="0.3">
      <c r="B76" s="81">
        <v>21</v>
      </c>
      <c r="C76" s="80" t="s">
        <v>51</v>
      </c>
      <c r="D76" s="79" t="s">
        <v>20</v>
      </c>
      <c r="E76" s="78">
        <v>89.3</v>
      </c>
      <c r="F76" s="78"/>
      <c r="G76" s="77">
        <f>E76*F76</f>
        <v>0</v>
      </c>
      <c r="H76" s="53">
        <f>F76*0.93</f>
        <v>0</v>
      </c>
      <c r="I76" s="76">
        <f>G76*0.93</f>
        <v>0</v>
      </c>
      <c r="J76" t="s">
        <v>23</v>
      </c>
    </row>
    <row r="77" spans="2:10" x14ac:dyDescent="0.3">
      <c r="B77" s="81">
        <v>22</v>
      </c>
      <c r="C77" s="80" t="s">
        <v>50</v>
      </c>
      <c r="D77" s="79" t="s">
        <v>27</v>
      </c>
      <c r="E77" s="78">
        <v>89.3</v>
      </c>
      <c r="F77" s="78"/>
      <c r="G77" s="77">
        <f>E77*F77</f>
        <v>0</v>
      </c>
      <c r="H77" s="53">
        <f>F77*0.93</f>
        <v>0</v>
      </c>
      <c r="I77" s="76">
        <f>G77*0.93</f>
        <v>0</v>
      </c>
      <c r="J77" t="s">
        <v>23</v>
      </c>
    </row>
    <row r="78" spans="2:10" x14ac:dyDescent="0.3">
      <c r="B78" s="81">
        <v>23</v>
      </c>
      <c r="C78" s="80" t="s">
        <v>49</v>
      </c>
      <c r="D78" s="79" t="s">
        <v>27</v>
      </c>
      <c r="E78" s="78">
        <v>89.3</v>
      </c>
      <c r="F78" s="78"/>
      <c r="G78" s="77">
        <f>E78*F78</f>
        <v>0</v>
      </c>
      <c r="H78" s="53">
        <f>F78*0.93</f>
        <v>0</v>
      </c>
      <c r="I78" s="76">
        <f>G78*0.93</f>
        <v>0</v>
      </c>
      <c r="J78" t="s">
        <v>23</v>
      </c>
    </row>
    <row r="79" spans="2:10" x14ac:dyDescent="0.3">
      <c r="B79" s="81">
        <v>24</v>
      </c>
      <c r="C79" s="80" t="s">
        <v>48</v>
      </c>
      <c r="D79" s="79" t="s">
        <v>20</v>
      </c>
      <c r="E79" s="78">
        <v>89.3</v>
      </c>
      <c r="F79" s="78"/>
      <c r="G79" s="77">
        <f>E79*F79</f>
        <v>0</v>
      </c>
      <c r="H79" s="53">
        <f>F79*0.93</f>
        <v>0</v>
      </c>
      <c r="I79" s="76">
        <f>G79*0.93</f>
        <v>0</v>
      </c>
      <c r="J79" t="s">
        <v>23</v>
      </c>
    </row>
    <row r="80" spans="2:10" x14ac:dyDescent="0.3">
      <c r="B80" s="81">
        <v>25</v>
      </c>
      <c r="C80" s="80" t="s">
        <v>47</v>
      </c>
      <c r="D80" s="79" t="s">
        <v>20</v>
      </c>
      <c r="E80" s="78">
        <v>89.3</v>
      </c>
      <c r="F80" s="78"/>
      <c r="G80" s="77">
        <f>E80*F80</f>
        <v>0</v>
      </c>
      <c r="H80" s="53">
        <f>F80*0.93</f>
        <v>0</v>
      </c>
      <c r="I80" s="76">
        <f>G80*0.93</f>
        <v>0</v>
      </c>
      <c r="J80" t="s">
        <v>23</v>
      </c>
    </row>
    <row r="81" spans="2:10" x14ac:dyDescent="0.3">
      <c r="B81" s="81">
        <v>26</v>
      </c>
      <c r="C81" s="80" t="s">
        <v>46</v>
      </c>
      <c r="D81" s="79" t="s">
        <v>27</v>
      </c>
      <c r="E81" s="78">
        <v>0</v>
      </c>
      <c r="F81" s="78"/>
      <c r="G81" s="77">
        <f>E81*F81</f>
        <v>0</v>
      </c>
      <c r="H81" s="53">
        <f>F81*0.93</f>
        <v>0</v>
      </c>
      <c r="I81" s="76">
        <f>G81*0.93</f>
        <v>0</v>
      </c>
      <c r="J81" t="s">
        <v>3</v>
      </c>
    </row>
    <row r="82" spans="2:10" x14ac:dyDescent="0.3">
      <c r="B82" s="81">
        <v>27</v>
      </c>
      <c r="C82" s="80" t="s">
        <v>43</v>
      </c>
      <c r="D82" s="79" t="s">
        <v>27</v>
      </c>
      <c r="E82" s="78">
        <v>73.2</v>
      </c>
      <c r="F82" s="78"/>
      <c r="G82" s="77">
        <f>E82*F82</f>
        <v>0</v>
      </c>
      <c r="H82" s="53">
        <f>F82*0.93</f>
        <v>0</v>
      </c>
      <c r="I82" s="76">
        <f>G82*0.93</f>
        <v>0</v>
      </c>
      <c r="J82" t="s">
        <v>23</v>
      </c>
    </row>
    <row r="83" spans="2:10" x14ac:dyDescent="0.3">
      <c r="B83" s="81">
        <v>28</v>
      </c>
      <c r="C83" s="80" t="s">
        <v>45</v>
      </c>
      <c r="D83" s="79" t="s">
        <v>27</v>
      </c>
      <c r="E83" s="78">
        <v>73.2</v>
      </c>
      <c r="F83" s="78"/>
      <c r="G83" s="77">
        <f>E83*F83</f>
        <v>0</v>
      </c>
      <c r="H83" s="53">
        <f>F83*0.93</f>
        <v>0</v>
      </c>
      <c r="I83" s="76">
        <f>G83*0.93</f>
        <v>0</v>
      </c>
      <c r="J83" t="s">
        <v>23</v>
      </c>
    </row>
    <row r="84" spans="2:10" x14ac:dyDescent="0.3">
      <c r="B84" s="81">
        <v>29</v>
      </c>
      <c r="C84" s="80" t="s">
        <v>44</v>
      </c>
      <c r="D84" s="79" t="s">
        <v>27</v>
      </c>
      <c r="E84" s="78">
        <v>73.2</v>
      </c>
      <c r="F84" s="78"/>
      <c r="G84" s="77">
        <f>E84*F84</f>
        <v>0</v>
      </c>
      <c r="H84" s="53">
        <f>F84*0.93</f>
        <v>0</v>
      </c>
      <c r="I84" s="76">
        <f>G84*0.93</f>
        <v>0</v>
      </c>
      <c r="J84" t="s">
        <v>23</v>
      </c>
    </row>
    <row r="85" spans="2:10" x14ac:dyDescent="0.3">
      <c r="B85" s="81">
        <v>31</v>
      </c>
      <c r="C85" s="80" t="s">
        <v>43</v>
      </c>
      <c r="D85" s="79" t="s">
        <v>27</v>
      </c>
      <c r="E85" s="78">
        <v>90</v>
      </c>
      <c r="F85" s="78"/>
      <c r="G85" s="77">
        <f>E85*F85</f>
        <v>0</v>
      </c>
      <c r="H85" s="53">
        <f>F85*0.93</f>
        <v>0</v>
      </c>
      <c r="I85" s="76">
        <f>G85*0.93</f>
        <v>0</v>
      </c>
      <c r="J85" t="s">
        <v>23</v>
      </c>
    </row>
    <row r="86" spans="2:10" x14ac:dyDescent="0.3">
      <c r="B86" s="81">
        <v>32</v>
      </c>
      <c r="C86" s="80" t="s">
        <v>42</v>
      </c>
      <c r="D86" s="79" t="s">
        <v>27</v>
      </c>
      <c r="E86" s="78">
        <v>90</v>
      </c>
      <c r="F86" s="78"/>
      <c r="G86" s="77">
        <f>E86*F86</f>
        <v>0</v>
      </c>
      <c r="H86" s="53">
        <f>F86*0.93</f>
        <v>0</v>
      </c>
      <c r="I86" s="76">
        <f>G86*0.93</f>
        <v>0</v>
      </c>
      <c r="J86" t="s">
        <v>23</v>
      </c>
    </row>
    <row r="87" spans="2:10" x14ac:dyDescent="0.3">
      <c r="B87" s="81">
        <v>33</v>
      </c>
      <c r="C87" s="80" t="s">
        <v>41</v>
      </c>
      <c r="D87" s="79" t="s">
        <v>27</v>
      </c>
      <c r="E87" s="78">
        <v>90</v>
      </c>
      <c r="F87" s="78"/>
      <c r="G87" s="77">
        <f>E87*F87</f>
        <v>0</v>
      </c>
      <c r="H87" s="53">
        <f>F87*0.93</f>
        <v>0</v>
      </c>
      <c r="I87" s="76">
        <f>G87*0.93</f>
        <v>0</v>
      </c>
      <c r="J87" t="s">
        <v>23</v>
      </c>
    </row>
    <row r="88" spans="2:10" x14ac:dyDescent="0.3">
      <c r="B88" s="81">
        <v>34</v>
      </c>
      <c r="C88" s="80" t="s">
        <v>40</v>
      </c>
      <c r="D88" s="79" t="s">
        <v>20</v>
      </c>
      <c r="E88" s="78">
        <v>0</v>
      </c>
      <c r="F88" s="78"/>
      <c r="G88" s="77">
        <f>E88*F88</f>
        <v>0</v>
      </c>
      <c r="H88" s="53">
        <f>F88*0.93</f>
        <v>0</v>
      </c>
      <c r="I88" s="76">
        <f>G88*0.93</f>
        <v>0</v>
      </c>
      <c r="J88" t="s">
        <v>3</v>
      </c>
    </row>
    <row r="89" spans="2:10" x14ac:dyDescent="0.3">
      <c r="B89" s="81">
        <v>35</v>
      </c>
      <c r="C89" s="80" t="s">
        <v>39</v>
      </c>
      <c r="D89" s="79" t="s">
        <v>20</v>
      </c>
      <c r="E89" s="78">
        <v>0</v>
      </c>
      <c r="F89" s="78"/>
      <c r="G89" s="77">
        <f>E89*F89</f>
        <v>0</v>
      </c>
      <c r="H89" s="53">
        <f>F89*0.93</f>
        <v>0</v>
      </c>
      <c r="I89" s="76">
        <f>G89*0.93</f>
        <v>0</v>
      </c>
      <c r="J89" t="s">
        <v>3</v>
      </c>
    </row>
    <row r="90" spans="2:10" x14ac:dyDescent="0.3">
      <c r="B90" s="81">
        <v>36</v>
      </c>
      <c r="C90" s="80" t="s">
        <v>38</v>
      </c>
      <c r="D90" s="79" t="s">
        <v>20</v>
      </c>
      <c r="E90" s="78">
        <v>0</v>
      </c>
      <c r="F90" s="78"/>
      <c r="G90" s="77">
        <f>E90*F90</f>
        <v>0</v>
      </c>
      <c r="H90" s="53">
        <f>F90*0.93</f>
        <v>0</v>
      </c>
      <c r="I90" s="76">
        <f>G90*0.93</f>
        <v>0</v>
      </c>
      <c r="J90" t="s">
        <v>3</v>
      </c>
    </row>
    <row r="91" spans="2:10" x14ac:dyDescent="0.3">
      <c r="B91" s="81">
        <v>37</v>
      </c>
      <c r="C91" s="80" t="s">
        <v>37</v>
      </c>
      <c r="D91" s="79" t="s">
        <v>20</v>
      </c>
      <c r="E91" s="78">
        <v>0</v>
      </c>
      <c r="F91" s="78"/>
      <c r="G91" s="77">
        <f>E91*F91</f>
        <v>0</v>
      </c>
      <c r="H91" s="53">
        <f>F91*0.93</f>
        <v>0</v>
      </c>
      <c r="I91" s="76">
        <f>G91*0.93</f>
        <v>0</v>
      </c>
      <c r="J91" t="s">
        <v>3</v>
      </c>
    </row>
    <row r="92" spans="2:10" x14ac:dyDescent="0.3">
      <c r="B92" s="81">
        <v>38</v>
      </c>
      <c r="C92" s="80" t="s">
        <v>29</v>
      </c>
      <c r="D92" s="79" t="s">
        <v>27</v>
      </c>
      <c r="E92" s="78">
        <v>192.45</v>
      </c>
      <c r="F92" s="78"/>
      <c r="G92" s="77">
        <f>E92*F92</f>
        <v>0</v>
      </c>
      <c r="H92" s="53">
        <f>F92*0.93</f>
        <v>0</v>
      </c>
      <c r="I92" s="76">
        <f>G92*0.93</f>
        <v>0</v>
      </c>
      <c r="J92" t="s">
        <v>23</v>
      </c>
    </row>
    <row r="93" spans="2:10" x14ac:dyDescent="0.3">
      <c r="B93" s="81">
        <v>39</v>
      </c>
      <c r="C93" s="80" t="s">
        <v>36</v>
      </c>
      <c r="D93" s="79" t="s">
        <v>27</v>
      </c>
      <c r="E93" s="78">
        <v>192.45</v>
      </c>
      <c r="F93" s="78"/>
      <c r="G93" s="77">
        <f>E93*F93</f>
        <v>0</v>
      </c>
      <c r="H93" s="53">
        <f>F93*0.93</f>
        <v>0</v>
      </c>
      <c r="I93" s="76">
        <f>G93*0.93</f>
        <v>0</v>
      </c>
      <c r="J93" t="s">
        <v>23</v>
      </c>
    </row>
    <row r="94" spans="2:10" x14ac:dyDescent="0.3">
      <c r="B94" s="81">
        <v>40</v>
      </c>
      <c r="C94" s="80" t="s">
        <v>35</v>
      </c>
      <c r="D94" s="79" t="s">
        <v>20</v>
      </c>
      <c r="E94" s="78">
        <v>59.7</v>
      </c>
      <c r="F94" s="83"/>
      <c r="G94" s="82">
        <f>E94*F94</f>
        <v>0</v>
      </c>
      <c r="H94" s="53">
        <f>F94*0.93</f>
        <v>0</v>
      </c>
      <c r="I94" s="76">
        <f>G94*0.93</f>
        <v>0</v>
      </c>
      <c r="J94" t="s">
        <v>23</v>
      </c>
    </row>
    <row r="95" spans="2:10" x14ac:dyDescent="0.3">
      <c r="B95" s="81">
        <v>41</v>
      </c>
      <c r="C95" s="80" t="s">
        <v>29</v>
      </c>
      <c r="D95" s="79" t="s">
        <v>27</v>
      </c>
      <c r="E95" s="78">
        <v>192.45</v>
      </c>
      <c r="F95" s="78"/>
      <c r="G95" s="77">
        <f>E95*F95</f>
        <v>0</v>
      </c>
      <c r="H95" s="53">
        <f>F95*0.93</f>
        <v>0</v>
      </c>
      <c r="I95" s="76">
        <f>G95*0.93</f>
        <v>0</v>
      </c>
      <c r="J95" t="s">
        <v>23</v>
      </c>
    </row>
    <row r="96" spans="2:10" x14ac:dyDescent="0.3">
      <c r="B96" s="81">
        <v>42</v>
      </c>
      <c r="C96" s="80" t="s">
        <v>34</v>
      </c>
      <c r="D96" s="79" t="s">
        <v>27</v>
      </c>
      <c r="E96" s="78">
        <v>192.45</v>
      </c>
      <c r="F96" s="78"/>
      <c r="G96" s="77">
        <f>E96*F96</f>
        <v>0</v>
      </c>
      <c r="H96" s="53">
        <f>F96*0.93</f>
        <v>0</v>
      </c>
      <c r="I96" s="76">
        <f>G96*0.93</f>
        <v>0</v>
      </c>
      <c r="J96" t="s">
        <v>23</v>
      </c>
    </row>
    <row r="97" spans="2:10" x14ac:dyDescent="0.3">
      <c r="B97" s="81">
        <v>43</v>
      </c>
      <c r="C97" s="80" t="s">
        <v>33</v>
      </c>
      <c r="D97" s="79" t="s">
        <v>27</v>
      </c>
      <c r="E97" s="78">
        <v>192.45</v>
      </c>
      <c r="F97" s="78"/>
      <c r="G97" s="77">
        <f>E97*F97</f>
        <v>0</v>
      </c>
      <c r="H97" s="53">
        <f>F97*0.93</f>
        <v>0</v>
      </c>
      <c r="I97" s="76">
        <f>G97*0.93</f>
        <v>0</v>
      </c>
      <c r="J97" t="s">
        <v>23</v>
      </c>
    </row>
    <row r="98" spans="2:10" x14ac:dyDescent="0.3">
      <c r="B98" s="81">
        <v>44</v>
      </c>
      <c r="C98" s="80" t="s">
        <v>32</v>
      </c>
      <c r="D98" s="79" t="s">
        <v>20</v>
      </c>
      <c r="E98" s="78">
        <v>59.7</v>
      </c>
      <c r="F98" s="83"/>
      <c r="G98" s="82">
        <f>E98*F98</f>
        <v>0</v>
      </c>
      <c r="H98" s="53">
        <f>F98*0.93</f>
        <v>0</v>
      </c>
      <c r="I98" s="76">
        <f>G98*0.93</f>
        <v>0</v>
      </c>
      <c r="J98" t="s">
        <v>23</v>
      </c>
    </row>
    <row r="99" spans="2:10" x14ac:dyDescent="0.3">
      <c r="B99" s="81">
        <v>45</v>
      </c>
      <c r="C99" s="80" t="s">
        <v>31</v>
      </c>
      <c r="D99" s="79" t="s">
        <v>20</v>
      </c>
      <c r="E99" s="78">
        <v>59.7</v>
      </c>
      <c r="F99" s="83"/>
      <c r="G99" s="82">
        <f>E99*F99</f>
        <v>0</v>
      </c>
      <c r="H99" s="53">
        <f>F99*0.93</f>
        <v>0</v>
      </c>
      <c r="I99" s="76">
        <f>G99*0.93</f>
        <v>0</v>
      </c>
      <c r="J99" t="s">
        <v>23</v>
      </c>
    </row>
    <row r="100" spans="2:10" x14ac:dyDescent="0.3">
      <c r="B100" s="81">
        <v>46</v>
      </c>
      <c r="C100" s="80" t="s">
        <v>30</v>
      </c>
      <c r="D100" s="79" t="s">
        <v>20</v>
      </c>
      <c r="E100" s="78">
        <v>59.7</v>
      </c>
      <c r="F100" s="83"/>
      <c r="G100" s="82">
        <f>E100*F100</f>
        <v>0</v>
      </c>
      <c r="H100" s="53">
        <f>F100*0.93</f>
        <v>0</v>
      </c>
      <c r="I100" s="76">
        <f>G100*0.93</f>
        <v>0</v>
      </c>
      <c r="J100" t="s">
        <v>23</v>
      </c>
    </row>
    <row r="101" spans="2:10" x14ac:dyDescent="0.3">
      <c r="B101" s="81">
        <v>47</v>
      </c>
      <c r="C101" s="80" t="s">
        <v>29</v>
      </c>
      <c r="D101" s="79" t="s">
        <v>27</v>
      </c>
      <c r="E101" s="78">
        <v>192.45</v>
      </c>
      <c r="F101" s="78"/>
      <c r="G101" s="77">
        <f>E101*F101</f>
        <v>0</v>
      </c>
      <c r="H101" s="53">
        <f>F101*0.93</f>
        <v>0</v>
      </c>
      <c r="I101" s="76">
        <f>G101*0.93</f>
        <v>0</v>
      </c>
      <c r="J101" t="s">
        <v>23</v>
      </c>
    </row>
    <row r="102" spans="2:10" x14ac:dyDescent="0.3">
      <c r="B102" s="81">
        <v>48</v>
      </c>
      <c r="C102" s="80" t="s">
        <v>28</v>
      </c>
      <c r="D102" s="79" t="s">
        <v>27</v>
      </c>
      <c r="E102" s="78">
        <v>192.45</v>
      </c>
      <c r="F102" s="78"/>
      <c r="G102" s="77">
        <f>E102*F102</f>
        <v>0</v>
      </c>
      <c r="H102" s="53">
        <f>F102*0.93</f>
        <v>0</v>
      </c>
      <c r="I102" s="76">
        <f>G102*0.93</f>
        <v>0</v>
      </c>
      <c r="J102" t="s">
        <v>23</v>
      </c>
    </row>
    <row r="103" spans="2:10" x14ac:dyDescent="0.3">
      <c r="B103" s="81">
        <v>49</v>
      </c>
      <c r="C103" s="80" t="s">
        <v>26</v>
      </c>
      <c r="D103" s="79" t="s">
        <v>20</v>
      </c>
      <c r="E103" s="78">
        <v>59.7</v>
      </c>
      <c r="F103" s="78"/>
      <c r="G103" s="77">
        <f>E103*F103</f>
        <v>0</v>
      </c>
      <c r="H103" s="53">
        <f>F103*0.93</f>
        <v>0</v>
      </c>
      <c r="I103" s="76">
        <f>G103*0.93</f>
        <v>0</v>
      </c>
      <c r="J103" t="s">
        <v>23</v>
      </c>
    </row>
    <row r="104" spans="2:10" x14ac:dyDescent="0.3">
      <c r="B104" s="81">
        <v>50</v>
      </c>
      <c r="C104" s="80" t="s">
        <v>25</v>
      </c>
      <c r="D104" s="79" t="s">
        <v>20</v>
      </c>
      <c r="E104" s="78">
        <v>59.7</v>
      </c>
      <c r="F104" s="78"/>
      <c r="G104" s="77">
        <f>E104*F104</f>
        <v>0</v>
      </c>
      <c r="H104" s="53">
        <f>F104*0.93</f>
        <v>0</v>
      </c>
      <c r="I104" s="76">
        <f>G104*0.93</f>
        <v>0</v>
      </c>
      <c r="J104" t="s">
        <v>23</v>
      </c>
    </row>
    <row r="105" spans="2:10" ht="15" thickBot="1" x14ac:dyDescent="0.35">
      <c r="B105" s="75">
        <v>51</v>
      </c>
      <c r="C105" s="74" t="s">
        <v>24</v>
      </c>
      <c r="D105" s="73" t="s">
        <v>20</v>
      </c>
      <c r="E105" s="72">
        <v>59.5</v>
      </c>
      <c r="F105" s="72"/>
      <c r="G105" s="71">
        <f>E105*F105</f>
        <v>0</v>
      </c>
      <c r="H105" s="30">
        <f>F105*0.93</f>
        <v>0</v>
      </c>
      <c r="I105" s="70">
        <f>G105*0.93</f>
        <v>0</v>
      </c>
      <c r="J105" t="s">
        <v>23</v>
      </c>
    </row>
    <row r="106" spans="2:10" ht="15" thickBot="1" x14ac:dyDescent="0.35">
      <c r="B106" s="69"/>
      <c r="C106" s="68"/>
      <c r="D106" s="68"/>
      <c r="E106" s="68"/>
      <c r="F106" s="67"/>
      <c r="G106" s="66">
        <f>SUM(G56:G105)</f>
        <v>0</v>
      </c>
      <c r="H106" s="12"/>
      <c r="I106" s="65">
        <f>G106*0.93</f>
        <v>0</v>
      </c>
    </row>
    <row r="107" spans="2:10" ht="15" thickBot="1" x14ac:dyDescent="0.35">
      <c r="B107" s="45" t="s">
        <v>22</v>
      </c>
      <c r="C107" s="44"/>
      <c r="D107" s="44"/>
      <c r="E107" s="44"/>
      <c r="F107" s="44"/>
      <c r="G107" s="44"/>
      <c r="H107" s="44"/>
      <c r="I107" s="43"/>
    </row>
    <row r="108" spans="2:10" x14ac:dyDescent="0.3">
      <c r="B108" s="42">
        <v>1</v>
      </c>
      <c r="C108" s="64" t="s">
        <v>21</v>
      </c>
      <c r="D108" s="40" t="s">
        <v>20</v>
      </c>
      <c r="E108" s="63">
        <v>0</v>
      </c>
      <c r="F108" s="63"/>
      <c r="G108" s="38">
        <f>E108*F108</f>
        <v>0</v>
      </c>
      <c r="H108" s="37">
        <f>F108*0.93</f>
        <v>0</v>
      </c>
      <c r="I108" s="36">
        <f>G108*0.93</f>
        <v>0</v>
      </c>
      <c r="J108" t="s">
        <v>3</v>
      </c>
    </row>
    <row r="109" spans="2:10" x14ac:dyDescent="0.3">
      <c r="B109" s="58">
        <v>2</v>
      </c>
      <c r="C109" s="62" t="s">
        <v>19</v>
      </c>
      <c r="D109" s="61" t="s">
        <v>8</v>
      </c>
      <c r="E109" s="60">
        <v>0</v>
      </c>
      <c r="F109" s="60"/>
      <c r="G109" s="59">
        <f>E109*F109</f>
        <v>0</v>
      </c>
      <c r="H109" s="53">
        <f>F109*0.93</f>
        <v>0</v>
      </c>
      <c r="I109" s="52">
        <f>G109*0.93</f>
        <v>0</v>
      </c>
      <c r="J109" t="s">
        <v>3</v>
      </c>
    </row>
    <row r="110" spans="2:10" x14ac:dyDescent="0.3">
      <c r="B110" s="58">
        <v>2</v>
      </c>
      <c r="C110" s="62" t="s">
        <v>18</v>
      </c>
      <c r="D110" s="61" t="s">
        <v>8</v>
      </c>
      <c r="E110" s="60">
        <v>0</v>
      </c>
      <c r="F110" s="60"/>
      <c r="G110" s="59">
        <f>E110*F110</f>
        <v>0</v>
      </c>
      <c r="H110" s="53">
        <f>F110*0.93</f>
        <v>0</v>
      </c>
      <c r="I110" s="52">
        <f>G110*0.93</f>
        <v>0</v>
      </c>
      <c r="J110" t="s">
        <v>3</v>
      </c>
    </row>
    <row r="111" spans="2:10" x14ac:dyDescent="0.3">
      <c r="B111" s="58">
        <f>B110+1</f>
        <v>3</v>
      </c>
      <c r="C111" s="62" t="s">
        <v>17</v>
      </c>
      <c r="D111" s="61" t="s">
        <v>8</v>
      </c>
      <c r="E111" s="60">
        <v>0</v>
      </c>
      <c r="F111" s="60"/>
      <c r="G111" s="59">
        <f>E111*F111</f>
        <v>0</v>
      </c>
      <c r="H111" s="53">
        <f>F111*0.93</f>
        <v>0</v>
      </c>
      <c r="I111" s="52">
        <f>G111*0.93</f>
        <v>0</v>
      </c>
      <c r="J111" t="s">
        <v>3</v>
      </c>
    </row>
    <row r="112" spans="2:10" x14ac:dyDescent="0.3">
      <c r="B112" s="58">
        <f>B111+1</f>
        <v>4</v>
      </c>
      <c r="C112" s="62" t="s">
        <v>16</v>
      </c>
      <c r="D112" s="61" t="s">
        <v>8</v>
      </c>
      <c r="E112" s="60">
        <v>0</v>
      </c>
      <c r="F112" s="60"/>
      <c r="G112" s="59">
        <f>E112*F112</f>
        <v>0</v>
      </c>
      <c r="H112" s="53">
        <f>F112*0.93</f>
        <v>0</v>
      </c>
      <c r="I112" s="52">
        <f>G112*0.93</f>
        <v>0</v>
      </c>
      <c r="J112" t="s">
        <v>3</v>
      </c>
    </row>
    <row r="113" spans="2:10" x14ac:dyDescent="0.3">
      <c r="B113" s="58">
        <f>B112+1</f>
        <v>5</v>
      </c>
      <c r="C113" s="62" t="s">
        <v>15</v>
      </c>
      <c r="D113" s="61" t="s">
        <v>8</v>
      </c>
      <c r="E113" s="60">
        <v>0</v>
      </c>
      <c r="F113" s="60"/>
      <c r="G113" s="59">
        <f>E113*F113</f>
        <v>0</v>
      </c>
      <c r="H113" s="53">
        <f>F113*0.93</f>
        <v>0</v>
      </c>
      <c r="I113" s="52">
        <f>G113*0.93</f>
        <v>0</v>
      </c>
      <c r="J113" t="s">
        <v>3</v>
      </c>
    </row>
    <row r="114" spans="2:10" x14ac:dyDescent="0.3">
      <c r="B114" s="58">
        <f>B113+1</f>
        <v>6</v>
      </c>
      <c r="C114" s="62" t="s">
        <v>14</v>
      </c>
      <c r="D114" s="61" t="s">
        <v>8</v>
      </c>
      <c r="E114" s="60">
        <v>0</v>
      </c>
      <c r="F114" s="60"/>
      <c r="G114" s="59">
        <f>E114*F114</f>
        <v>0</v>
      </c>
      <c r="H114" s="53">
        <f>F114*0.93</f>
        <v>0</v>
      </c>
      <c r="I114" s="52">
        <f>G114*0.93</f>
        <v>0</v>
      </c>
      <c r="J114" t="s">
        <v>3</v>
      </c>
    </row>
    <row r="115" spans="2:10" x14ac:dyDescent="0.3">
      <c r="B115" s="58">
        <f>B114+1</f>
        <v>7</v>
      </c>
      <c r="C115" s="62" t="s">
        <v>13</v>
      </c>
      <c r="D115" s="61" t="s">
        <v>8</v>
      </c>
      <c r="E115" s="60">
        <v>0</v>
      </c>
      <c r="F115" s="60"/>
      <c r="G115" s="59">
        <f>E115*F115</f>
        <v>0</v>
      </c>
      <c r="H115" s="53">
        <f>F115*0.93</f>
        <v>0</v>
      </c>
      <c r="I115" s="52">
        <f>G115*0.93</f>
        <v>0</v>
      </c>
      <c r="J115" t="s">
        <v>3</v>
      </c>
    </row>
    <row r="116" spans="2:10" x14ac:dyDescent="0.3">
      <c r="B116" s="58">
        <f>B115+1</f>
        <v>8</v>
      </c>
      <c r="C116" s="57" t="s">
        <v>12</v>
      </c>
      <c r="D116" s="56" t="s">
        <v>8</v>
      </c>
      <c r="E116" s="55">
        <v>0</v>
      </c>
      <c r="F116" s="55"/>
      <c r="G116" s="54">
        <f>E116*F116</f>
        <v>0</v>
      </c>
      <c r="H116" s="53">
        <f>F116*0.93</f>
        <v>0</v>
      </c>
      <c r="I116" s="52">
        <f>G116*0.93</f>
        <v>0</v>
      </c>
      <c r="J116" t="s">
        <v>3</v>
      </c>
    </row>
    <row r="117" spans="2:10" x14ac:dyDescent="0.3">
      <c r="B117" s="58">
        <f>B116+1</f>
        <v>9</v>
      </c>
      <c r="C117" s="57" t="s">
        <v>11</v>
      </c>
      <c r="D117" s="56" t="s">
        <v>8</v>
      </c>
      <c r="E117" s="55">
        <v>0</v>
      </c>
      <c r="F117" s="55"/>
      <c r="G117" s="54">
        <f>E117*F117</f>
        <v>0</v>
      </c>
      <c r="H117" s="53">
        <f>F117*0.93</f>
        <v>0</v>
      </c>
      <c r="I117" s="52">
        <f>G117*0.93</f>
        <v>0</v>
      </c>
      <c r="J117" t="s">
        <v>3</v>
      </c>
    </row>
    <row r="118" spans="2:10" x14ac:dyDescent="0.3">
      <c r="B118" s="58">
        <f>B117+1</f>
        <v>10</v>
      </c>
      <c r="C118" s="57" t="s">
        <v>10</v>
      </c>
      <c r="D118" s="56" t="s">
        <v>8</v>
      </c>
      <c r="E118" s="55">
        <v>0</v>
      </c>
      <c r="F118" s="55"/>
      <c r="G118" s="54">
        <f>E118*F118</f>
        <v>0</v>
      </c>
      <c r="H118" s="53">
        <f>F118*0.93</f>
        <v>0</v>
      </c>
      <c r="I118" s="52">
        <f>G118*0.93</f>
        <v>0</v>
      </c>
      <c r="J118" t="s">
        <v>3</v>
      </c>
    </row>
    <row r="119" spans="2:10" ht="15" thickBot="1" x14ac:dyDescent="0.35">
      <c r="B119" s="35">
        <f>B118+1</f>
        <v>11</v>
      </c>
      <c r="C119" s="34" t="s">
        <v>9</v>
      </c>
      <c r="D119" s="33" t="s">
        <v>8</v>
      </c>
      <c r="E119" s="32">
        <v>0</v>
      </c>
      <c r="F119" s="32"/>
      <c r="G119" s="31">
        <f>E119*F119</f>
        <v>0</v>
      </c>
      <c r="H119" s="30">
        <f>F119*0.93</f>
        <v>0</v>
      </c>
      <c r="I119" s="29">
        <f>G119*0.93</f>
        <v>0</v>
      </c>
      <c r="J119" t="s">
        <v>3</v>
      </c>
    </row>
    <row r="120" spans="2:10" ht="15" thickBot="1" x14ac:dyDescent="0.35">
      <c r="B120" s="51"/>
      <c r="C120" s="50"/>
      <c r="D120" s="50"/>
      <c r="E120" s="50"/>
      <c r="F120" s="49"/>
      <c r="G120" s="48">
        <v>0</v>
      </c>
      <c r="H120" s="47"/>
      <c r="I120" s="46">
        <f>G120*0.93</f>
        <v>0</v>
      </c>
    </row>
    <row r="121" spans="2:10" ht="15" thickBot="1" x14ac:dyDescent="0.35">
      <c r="B121" s="45" t="s">
        <v>7</v>
      </c>
      <c r="C121" s="44"/>
      <c r="D121" s="44"/>
      <c r="E121" s="44"/>
      <c r="F121" s="44"/>
      <c r="G121" s="44"/>
      <c r="H121" s="44"/>
      <c r="I121" s="43"/>
    </row>
    <row r="122" spans="2:10" x14ac:dyDescent="0.3">
      <c r="B122" s="42">
        <v>1</v>
      </c>
      <c r="C122" s="41" t="s">
        <v>6</v>
      </c>
      <c r="D122" s="40" t="s">
        <v>4</v>
      </c>
      <c r="E122" s="39">
        <v>0</v>
      </c>
      <c r="F122" s="39"/>
      <c r="G122" s="38">
        <f>E122*F122</f>
        <v>0</v>
      </c>
      <c r="H122" s="37">
        <f>F122*0.93</f>
        <v>0</v>
      </c>
      <c r="I122" s="36">
        <f>G122*0.93</f>
        <v>0</v>
      </c>
      <c r="J122" t="s">
        <v>3</v>
      </c>
    </row>
    <row r="123" spans="2:10" ht="15" thickBot="1" x14ac:dyDescent="0.35">
      <c r="B123" s="35">
        <v>2</v>
      </c>
      <c r="C123" s="34" t="s">
        <v>5</v>
      </c>
      <c r="D123" s="33" t="s">
        <v>4</v>
      </c>
      <c r="E123" s="32">
        <v>0</v>
      </c>
      <c r="F123" s="32"/>
      <c r="G123" s="31">
        <f>E123*F123</f>
        <v>0</v>
      </c>
      <c r="H123" s="30">
        <f>F123*0.93</f>
        <v>0</v>
      </c>
      <c r="I123" s="29">
        <f>G123*0.93</f>
        <v>0</v>
      </c>
      <c r="J123" t="s">
        <v>3</v>
      </c>
    </row>
    <row r="124" spans="2:10" ht="15" thickBot="1" x14ac:dyDescent="0.35">
      <c r="B124" s="28"/>
      <c r="C124" s="27"/>
      <c r="D124" s="27"/>
      <c r="E124" s="27"/>
      <c r="F124" s="26"/>
      <c r="G124" s="25">
        <f>SUM(G122:G123)</f>
        <v>0</v>
      </c>
      <c r="H124" s="12"/>
      <c r="I124" s="24">
        <f>G124*0.93</f>
        <v>0</v>
      </c>
    </row>
    <row r="125" spans="2:10" ht="15" thickBot="1" x14ac:dyDescent="0.35">
      <c r="B125" s="18"/>
      <c r="C125" s="17"/>
      <c r="D125" s="17"/>
      <c r="E125" s="17"/>
      <c r="F125" s="17"/>
      <c r="G125" s="17"/>
      <c r="H125" s="17"/>
      <c r="I125" s="16"/>
    </row>
    <row r="126" spans="2:10" ht="15" thickBot="1" x14ac:dyDescent="0.35">
      <c r="B126" s="23"/>
      <c r="C126" s="22"/>
      <c r="D126" s="22"/>
      <c r="E126" s="22"/>
      <c r="F126" s="21"/>
      <c r="G126" s="20"/>
      <c r="H126" s="12"/>
      <c r="I126" s="19">
        <f>G126*0.93</f>
        <v>0</v>
      </c>
    </row>
    <row r="127" spans="2:10" ht="15" thickBot="1" x14ac:dyDescent="0.35">
      <c r="B127" s="18"/>
      <c r="C127" s="17"/>
      <c r="D127" s="17"/>
      <c r="E127" s="17"/>
      <c r="F127" s="17"/>
      <c r="G127" s="17"/>
      <c r="H127" s="17"/>
      <c r="I127" s="16"/>
    </row>
    <row r="128" spans="2:10" ht="15" thickBot="1" x14ac:dyDescent="0.35">
      <c r="B128" s="15" t="s">
        <v>2</v>
      </c>
      <c r="C128" s="14"/>
      <c r="D128" s="14"/>
      <c r="E128" s="14"/>
      <c r="F128" s="14"/>
      <c r="G128" s="13">
        <f>G31+G44+G54+G106+G120+G124+G126</f>
        <v>0</v>
      </c>
      <c r="H128" s="12"/>
      <c r="I128" s="11">
        <f>G128*0.93</f>
        <v>0</v>
      </c>
    </row>
    <row r="129" spans="2:9" x14ac:dyDescent="0.3">
      <c r="B129" s="10"/>
      <c r="C129" s="10"/>
      <c r="D129" s="10"/>
      <c r="E129" s="10"/>
      <c r="F129" s="10"/>
      <c r="G129" s="9"/>
      <c r="H129" s="9"/>
      <c r="I129" s="9"/>
    </row>
    <row r="130" spans="2:9" ht="15" customHeight="1" x14ac:dyDescent="0.3">
      <c r="B130" s="8" t="s">
        <v>1</v>
      </c>
      <c r="C130" s="8"/>
      <c r="D130" s="8"/>
      <c r="E130" s="8"/>
      <c r="F130" s="8"/>
      <c r="G130" s="8"/>
      <c r="H130" s="8"/>
      <c r="I130" s="8"/>
    </row>
    <row r="131" spans="2:9" x14ac:dyDescent="0.3">
      <c r="B131" s="7"/>
      <c r="C131" s="7"/>
      <c r="D131" s="7"/>
      <c r="E131" s="7"/>
      <c r="F131" s="7"/>
      <c r="G131" s="7"/>
      <c r="H131" s="6"/>
      <c r="I131" s="6"/>
    </row>
    <row r="132" spans="2:9" x14ac:dyDescent="0.3">
      <c r="B132" s="5" t="s">
        <v>0</v>
      </c>
      <c r="C132" s="5"/>
      <c r="D132" s="5"/>
      <c r="E132" s="5"/>
      <c r="F132" s="5"/>
      <c r="G132" s="5"/>
      <c r="H132" s="5"/>
      <c r="I132" s="5"/>
    </row>
    <row r="133" spans="2:9" x14ac:dyDescent="0.3">
      <c r="B133" s="4"/>
      <c r="C133" s="3"/>
      <c r="D133" s="3"/>
      <c r="E133" s="3"/>
      <c r="F133" s="3"/>
      <c r="G133" s="3"/>
      <c r="H133" s="2"/>
      <c r="I133" s="2"/>
    </row>
  </sheetData>
  <mergeCells count="22">
    <mergeCell ref="B2:G2"/>
    <mergeCell ref="B5:I5"/>
    <mergeCell ref="B6:I6"/>
    <mergeCell ref="B31:F31"/>
    <mergeCell ref="B32:I32"/>
    <mergeCell ref="B44:F44"/>
    <mergeCell ref="B45:I45"/>
    <mergeCell ref="B54:F54"/>
    <mergeCell ref="B55:I55"/>
    <mergeCell ref="B106:F106"/>
    <mergeCell ref="B107:I107"/>
    <mergeCell ref="B120:F120"/>
    <mergeCell ref="B130:I130"/>
    <mergeCell ref="B131:G131"/>
    <mergeCell ref="B132:I132"/>
    <mergeCell ref="B133:G133"/>
    <mergeCell ref="B121:I121"/>
    <mergeCell ref="B124:F124"/>
    <mergeCell ref="B125:I125"/>
    <mergeCell ref="B126:F126"/>
    <mergeCell ref="B127:I127"/>
    <mergeCell ref="B128:F12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clear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Кутовой Сергей Евгеньевич</dc:creator>
  <cp:lastModifiedBy>Кутовой Сергей Евгеньевич</cp:lastModifiedBy>
  <dcterms:created xsi:type="dcterms:W3CDTF">2023-05-18T19:44:37Z</dcterms:created>
  <dcterms:modified xsi:type="dcterms:W3CDTF">2023-05-18T19:45:25Z</dcterms:modified>
</cp:coreProperties>
</file>