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Будинок на вул. Гоголя\"/>
    </mc:Choice>
  </mc:AlternateContent>
  <xr:revisionPtr revIDLastSave="0" documentId="13_ncr:1_{897B9545-64D9-4F74-8E37-C08D03BC4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C39" i="1"/>
  <c r="E39" i="1" s="1"/>
  <c r="E43" i="1" s="1"/>
  <c r="H37" i="1"/>
  <c r="C32" i="1"/>
  <c r="E32" i="1" s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C11" i="1"/>
  <c r="E11" i="1" s="1"/>
  <c r="E10" i="1"/>
  <c r="E9" i="1"/>
  <c r="E8" i="1"/>
  <c r="E34" i="1" s="1"/>
  <c r="E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6" i="1"/>
  <c r="E6" i="1" s="1"/>
  <c r="A6" i="1"/>
  <c r="E5" i="1"/>
  <c r="C5" i="1"/>
  <c r="A5" i="1"/>
  <c r="C4" i="1"/>
  <c r="E4" i="1" s="1"/>
</calcChain>
</file>

<file path=xl/sharedStrings.xml><?xml version="1.0" encoding="utf-8"?>
<sst xmlns="http://schemas.openxmlformats.org/spreadsheetml/2006/main" count="72" uniqueCount="39">
  <si>
    <t>Таблиця розмірів HPL панелей відкоси  по будинку на Гоголя</t>
  </si>
  <si>
    <t>FUNDERMAX</t>
  </si>
  <si>
    <t>0159 Черний 
Афріка</t>
  </si>
  <si>
    <t>S=6 мм</t>
  </si>
  <si>
    <t>№ 
заміру</t>
  </si>
  <si>
    <t>Ширина Н, 
мм</t>
  </si>
  <si>
    <t>Довжина B, 
мм</t>
  </si>
  <si>
    <t>Кількість</t>
  </si>
  <si>
    <t>Площа 
S, м2</t>
  </si>
  <si>
    <t>Примітки</t>
  </si>
  <si>
    <t>Тип будинку</t>
  </si>
  <si>
    <t>стеля тераси 1 пов</t>
  </si>
  <si>
    <t>Буд. №1</t>
  </si>
  <si>
    <t xml:space="preserve">углове вікно 1 пов </t>
  </si>
  <si>
    <t xml:space="preserve">углове вікно 2 пов </t>
  </si>
  <si>
    <t>верх дверей 2 пов</t>
  </si>
  <si>
    <t>верх розсув. дверей 2 пов</t>
  </si>
  <si>
    <t>центр. вхід верхній відкос</t>
  </si>
  <si>
    <t>Буд. №2</t>
  </si>
  <si>
    <t>два вікна бокові відкоси 1 пов</t>
  </si>
  <si>
    <t>два вікна бокові відкоси 2 пов</t>
  </si>
  <si>
    <t>три вікна верхній відкос</t>
  </si>
  <si>
    <t>два вікна верхній відкос</t>
  </si>
  <si>
    <t>дві двері верхній відкос</t>
  </si>
  <si>
    <t>двері 2 пов</t>
  </si>
  <si>
    <t>два вікна поруч 
боковина+верх над грилем</t>
  </si>
  <si>
    <t>2 двері (1+2 поверх)</t>
  </si>
  <si>
    <t>вікно верх + 2 боковін</t>
  </si>
  <si>
    <t>верх велике вікно</t>
  </si>
  <si>
    <t>дві боковини велике вікно</t>
  </si>
  <si>
    <t>углове вікно</t>
  </si>
  <si>
    <t>Верх углове вікно центр фасад</t>
  </si>
  <si>
    <t>Всього</t>
  </si>
  <si>
    <t>STYLAM 2278</t>
  </si>
  <si>
    <t>3050*1300</t>
  </si>
  <si>
    <t>короб над вікном</t>
  </si>
  <si>
    <t>Внутрішнє вікно боковина</t>
  </si>
  <si>
    <t>Стіна</t>
  </si>
  <si>
    <t>одну деталь поділено на дві частини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</si>
</sst>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1"/>
      <color theme="1"/>
      <name val="Arial"/>
    </font>
    <font>
      <sz val="10"/>
      <color theme="1"/>
      <name val="Arial"/>
    </font>
    <font>
      <sz val="10"/>
      <color rgb="FFFFFFFF"/>
      <name val="Arial"/>
    </font>
    <font>
      <b/>
      <sz val="10"/>
      <color theme="1"/>
      <name val="Arial"/>
    </font>
    <font>
      <sz val="12"/>
      <color rgb="FF202124"/>
      <name val="Roboto"/>
    </font>
    <font>
      <sz val="10"/>
      <color rgb="FF202124"/>
      <name val="Roboto"/>
    </font>
  </fonts>
  <fills count="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CFE2F3"/>
        <bgColor rgb="FFCFE2F3"/>
      </patternFill>
    </fill>
    <fill>
      <patternFill patternType="solid">
        <fgColor rgb="FF783F04"/>
        <bgColor rgb="FF783F04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3" borderId="0" xfId="0" applyFont="1" applyFill="1" applyAlignment="1">
      <alignment horizontal="center"/>
    </xf>
    <xf numFmtId="2" fontId="2" fillId="0" borderId="0" xfId="0" applyNumberFormat="1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 applyAlignment="1">
      <alignment horizont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8"/>
  <sheetViews>
    <sheetView tabSelected="1" workbookViewId="0">
      <selection activeCell="I13" sqref="I13"/>
    </sheetView>
  </sheetViews>
  <sheetFormatPr defaultColWidth="12.5703125" defaultRowHeight="15.75" customHeight="1" x14ac:dyDescent="0.2"/>
  <cols>
    <col min="1" max="1" width="12.42578125" customWidth="1"/>
    <col min="4" max="4" width="10.140625" customWidth="1"/>
    <col min="5" max="5" width="8.7109375" customWidth="1"/>
    <col min="6" max="6" width="25.42578125" customWidth="1"/>
    <col min="7" max="7" width="10.5703125" customWidth="1"/>
    <col min="8" max="8" width="9.140625" customWidth="1"/>
  </cols>
  <sheetData>
    <row r="1" spans="1:26" ht="24.75" customHeight="1" x14ac:dyDescent="0.2">
      <c r="A1" s="25" t="s">
        <v>0</v>
      </c>
      <c r="F1" s="2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3" t="s">
        <v>1</v>
      </c>
      <c r="B2" s="4" t="s">
        <v>2</v>
      </c>
      <c r="C2" s="5"/>
      <c r="D2" s="2"/>
      <c r="E2" s="6" t="s">
        <v>3</v>
      </c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7" t="s">
        <v>4</v>
      </c>
      <c r="B3" s="8" t="s">
        <v>5</v>
      </c>
      <c r="C3" s="8" t="s">
        <v>6</v>
      </c>
      <c r="D3" s="8" t="s">
        <v>7</v>
      </c>
      <c r="E3" s="6" t="s">
        <v>8</v>
      </c>
      <c r="F3" s="1" t="s">
        <v>9</v>
      </c>
      <c r="G3" s="9" t="s">
        <v>10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7">
        <v>1</v>
      </c>
      <c r="B4" s="7">
        <v>150</v>
      </c>
      <c r="C4" s="7">
        <f>5540/2</f>
        <v>2770</v>
      </c>
      <c r="D4" s="10">
        <v>2</v>
      </c>
      <c r="E4" s="11">
        <f t="shared" ref="E4:E32" si="0">B4*C4*D4/1000000</f>
        <v>0.83099999999999996</v>
      </c>
      <c r="F4" s="22" t="s">
        <v>11</v>
      </c>
      <c r="G4" s="9" t="s">
        <v>12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8">
        <f t="shared" ref="A5:A32" si="1">A4+1</f>
        <v>2</v>
      </c>
      <c r="B5" s="7">
        <v>300</v>
      </c>
      <c r="C5" s="7">
        <f t="shared" ref="C5:C6" si="2">4600/2</f>
        <v>2300</v>
      </c>
      <c r="D5" s="10">
        <v>2</v>
      </c>
      <c r="E5" s="11">
        <f t="shared" si="0"/>
        <v>1.38</v>
      </c>
      <c r="F5" s="23"/>
      <c r="G5" s="9" t="s">
        <v>12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8">
        <f t="shared" si="1"/>
        <v>3</v>
      </c>
      <c r="B6" s="7">
        <v>410</v>
      </c>
      <c r="C6" s="7">
        <f t="shared" si="2"/>
        <v>2300</v>
      </c>
      <c r="D6" s="10">
        <v>2</v>
      </c>
      <c r="E6" s="11">
        <f t="shared" si="0"/>
        <v>1.8859999999999999</v>
      </c>
      <c r="F6" s="22" t="s">
        <v>13</v>
      </c>
      <c r="G6" s="9" t="s">
        <v>12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8">
        <f t="shared" si="1"/>
        <v>4</v>
      </c>
      <c r="B7" s="7">
        <v>250</v>
      </c>
      <c r="C7" s="7">
        <v>2780</v>
      </c>
      <c r="D7" s="7">
        <v>1</v>
      </c>
      <c r="E7" s="11">
        <f t="shared" si="0"/>
        <v>0.69499999999999995</v>
      </c>
      <c r="F7" s="23"/>
      <c r="G7" s="9" t="s">
        <v>12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8">
        <f t="shared" si="1"/>
        <v>5</v>
      </c>
      <c r="B8" s="7">
        <v>240</v>
      </c>
      <c r="C8" s="7">
        <v>2740</v>
      </c>
      <c r="D8" s="7">
        <v>1</v>
      </c>
      <c r="E8" s="11">
        <f t="shared" si="0"/>
        <v>0.65759999999999996</v>
      </c>
      <c r="F8" s="22" t="s">
        <v>14</v>
      </c>
      <c r="G8" s="9" t="s">
        <v>12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8">
        <f t="shared" si="1"/>
        <v>6</v>
      </c>
      <c r="B9" s="7">
        <v>360</v>
      </c>
      <c r="C9" s="7">
        <v>1750</v>
      </c>
      <c r="D9" s="7">
        <v>1</v>
      </c>
      <c r="E9" s="11">
        <f t="shared" si="0"/>
        <v>0.63</v>
      </c>
      <c r="F9" s="23"/>
      <c r="G9" s="9" t="s">
        <v>12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8">
        <f t="shared" si="1"/>
        <v>7</v>
      </c>
      <c r="B10" s="7">
        <v>240</v>
      </c>
      <c r="C10" s="7">
        <v>1800</v>
      </c>
      <c r="D10" s="7">
        <v>1</v>
      </c>
      <c r="E10" s="11">
        <f t="shared" si="0"/>
        <v>0.432</v>
      </c>
      <c r="F10" s="12" t="s">
        <v>15</v>
      </c>
      <c r="G10" s="9" t="s">
        <v>12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x14ac:dyDescent="0.2">
      <c r="A11" s="8">
        <f t="shared" si="1"/>
        <v>8</v>
      </c>
      <c r="B11" s="7">
        <v>160</v>
      </c>
      <c r="C11" s="7">
        <f>4000/2</f>
        <v>2000</v>
      </c>
      <c r="D11" s="10">
        <v>2</v>
      </c>
      <c r="E11" s="11">
        <f t="shared" si="0"/>
        <v>0.64</v>
      </c>
      <c r="F11" s="12" t="s">
        <v>16</v>
      </c>
      <c r="G11" s="9" t="s">
        <v>12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x14ac:dyDescent="0.2">
      <c r="A12" s="8">
        <f t="shared" si="1"/>
        <v>9</v>
      </c>
      <c r="B12" s="7">
        <v>280</v>
      </c>
      <c r="C12" s="7">
        <v>2710</v>
      </c>
      <c r="D12" s="7">
        <v>1</v>
      </c>
      <c r="E12" s="11">
        <f t="shared" si="0"/>
        <v>0.75880000000000003</v>
      </c>
      <c r="F12" s="12" t="s">
        <v>17</v>
      </c>
      <c r="G12" s="9" t="s">
        <v>18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8">
        <f t="shared" si="1"/>
        <v>10</v>
      </c>
      <c r="B13" s="7">
        <v>280</v>
      </c>
      <c r="C13" s="7">
        <v>2620</v>
      </c>
      <c r="D13" s="7">
        <v>2</v>
      </c>
      <c r="E13" s="11">
        <f t="shared" si="0"/>
        <v>1.4672000000000001</v>
      </c>
      <c r="F13" s="22" t="s">
        <v>19</v>
      </c>
      <c r="G13" s="9" t="s">
        <v>18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8">
        <f t="shared" si="1"/>
        <v>11</v>
      </c>
      <c r="B14" s="7">
        <v>280</v>
      </c>
      <c r="C14" s="7">
        <v>770</v>
      </c>
      <c r="D14" s="7">
        <v>2</v>
      </c>
      <c r="E14" s="11">
        <f t="shared" si="0"/>
        <v>0.43120000000000003</v>
      </c>
      <c r="F14" s="23"/>
      <c r="G14" s="9" t="s">
        <v>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8">
        <f t="shared" si="1"/>
        <v>12</v>
      </c>
      <c r="B15" s="7">
        <v>280</v>
      </c>
      <c r="C15" s="7">
        <v>2620</v>
      </c>
      <c r="D15" s="7">
        <v>2</v>
      </c>
      <c r="E15" s="11">
        <f t="shared" si="0"/>
        <v>1.4672000000000001</v>
      </c>
      <c r="F15" s="22" t="s">
        <v>20</v>
      </c>
      <c r="G15" s="9" t="s">
        <v>18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8">
        <f t="shared" si="1"/>
        <v>13</v>
      </c>
      <c r="B16" s="7">
        <v>280</v>
      </c>
      <c r="C16" s="7">
        <v>770</v>
      </c>
      <c r="D16" s="7">
        <v>2</v>
      </c>
      <c r="E16" s="11">
        <f t="shared" si="0"/>
        <v>0.43120000000000003</v>
      </c>
      <c r="F16" s="23"/>
      <c r="G16" s="9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8">
        <f t="shared" si="1"/>
        <v>14</v>
      </c>
      <c r="B17" s="7">
        <v>280</v>
      </c>
      <c r="C17" s="7">
        <v>1310</v>
      </c>
      <c r="D17" s="7">
        <v>3</v>
      </c>
      <c r="E17" s="11">
        <f t="shared" si="0"/>
        <v>1.1004</v>
      </c>
      <c r="F17" s="12" t="s">
        <v>21</v>
      </c>
      <c r="G17" s="9" t="s">
        <v>18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8">
        <f t="shared" si="1"/>
        <v>15</v>
      </c>
      <c r="B18" s="7">
        <v>280</v>
      </c>
      <c r="C18" s="7">
        <v>3000</v>
      </c>
      <c r="D18" s="7">
        <v>2</v>
      </c>
      <c r="E18" s="11">
        <f t="shared" si="0"/>
        <v>1.68</v>
      </c>
      <c r="F18" s="12" t="s">
        <v>22</v>
      </c>
      <c r="G18" s="9" t="s">
        <v>18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8">
        <f t="shared" si="1"/>
        <v>16</v>
      </c>
      <c r="B19" s="7">
        <v>280</v>
      </c>
      <c r="C19" s="7">
        <v>910</v>
      </c>
      <c r="D19" s="7">
        <v>2</v>
      </c>
      <c r="E19" s="11">
        <f t="shared" si="0"/>
        <v>0.50960000000000005</v>
      </c>
      <c r="F19" s="12" t="s">
        <v>23</v>
      </c>
      <c r="G19" s="9" t="s">
        <v>18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8">
        <f t="shared" si="1"/>
        <v>17</v>
      </c>
      <c r="B20" s="7">
        <v>280</v>
      </c>
      <c r="C20" s="7">
        <v>1780</v>
      </c>
      <c r="D20" s="7">
        <v>1</v>
      </c>
      <c r="E20" s="11">
        <f t="shared" si="0"/>
        <v>0.49840000000000001</v>
      </c>
      <c r="F20" s="12" t="s">
        <v>24</v>
      </c>
      <c r="G20" s="9" t="s">
        <v>18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8">
        <f t="shared" si="1"/>
        <v>18</v>
      </c>
      <c r="B21" s="7">
        <v>280</v>
      </c>
      <c r="C21" s="7">
        <v>2620</v>
      </c>
      <c r="D21" s="7">
        <v>2</v>
      </c>
      <c r="E21" s="11">
        <f t="shared" si="0"/>
        <v>1.4672000000000001</v>
      </c>
      <c r="F21" s="22" t="s">
        <v>25</v>
      </c>
      <c r="G21" s="9" t="s">
        <v>18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8">
        <f t="shared" si="1"/>
        <v>19</v>
      </c>
      <c r="B22" s="7">
        <v>280</v>
      </c>
      <c r="C22" s="7">
        <v>770</v>
      </c>
      <c r="D22" s="7">
        <v>2</v>
      </c>
      <c r="E22" s="11">
        <f t="shared" si="0"/>
        <v>0.43120000000000003</v>
      </c>
      <c r="F22" s="23"/>
      <c r="G22" s="9" t="s">
        <v>18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8">
        <f t="shared" si="1"/>
        <v>20</v>
      </c>
      <c r="B23" s="7">
        <v>280</v>
      </c>
      <c r="C23" s="7">
        <v>1780</v>
      </c>
      <c r="D23" s="7">
        <v>2</v>
      </c>
      <c r="E23" s="11">
        <f t="shared" si="0"/>
        <v>0.99680000000000002</v>
      </c>
      <c r="F23" s="22" t="s">
        <v>26</v>
      </c>
      <c r="G23" s="9" t="s">
        <v>18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8">
        <f t="shared" si="1"/>
        <v>21</v>
      </c>
      <c r="B24" s="7">
        <v>280</v>
      </c>
      <c r="C24" s="7">
        <v>2630</v>
      </c>
      <c r="D24" s="7">
        <v>2</v>
      </c>
      <c r="E24" s="11">
        <f t="shared" si="0"/>
        <v>1.4728000000000001</v>
      </c>
      <c r="F24" s="23"/>
      <c r="G24" s="9" t="s">
        <v>18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8">
        <f t="shared" si="1"/>
        <v>22</v>
      </c>
      <c r="B25" s="7">
        <v>280</v>
      </c>
      <c r="C25" s="7">
        <v>2620</v>
      </c>
      <c r="D25" s="7">
        <v>2</v>
      </c>
      <c r="E25" s="11">
        <f t="shared" si="0"/>
        <v>1.4672000000000001</v>
      </c>
      <c r="F25" s="22" t="s">
        <v>27</v>
      </c>
      <c r="G25" s="9" t="s">
        <v>18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8">
        <f t="shared" si="1"/>
        <v>23</v>
      </c>
      <c r="B26" s="7">
        <v>280</v>
      </c>
      <c r="C26" s="7">
        <v>770</v>
      </c>
      <c r="D26" s="7">
        <v>1</v>
      </c>
      <c r="E26" s="11">
        <f t="shared" si="0"/>
        <v>0.21560000000000001</v>
      </c>
      <c r="F26" s="23"/>
      <c r="G26" s="9" t="s">
        <v>18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8">
        <f t="shared" si="1"/>
        <v>24</v>
      </c>
      <c r="B27" s="7">
        <v>280</v>
      </c>
      <c r="C27" s="7">
        <v>3680</v>
      </c>
      <c r="D27" s="7">
        <v>1</v>
      </c>
      <c r="E27" s="11">
        <f t="shared" si="0"/>
        <v>1.0304</v>
      </c>
      <c r="F27" s="12" t="s">
        <v>28</v>
      </c>
      <c r="G27" s="9" t="s">
        <v>18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8">
        <f t="shared" si="1"/>
        <v>25</v>
      </c>
      <c r="B28" s="7">
        <v>280</v>
      </c>
      <c r="C28" s="7">
        <v>2630</v>
      </c>
      <c r="D28" s="7">
        <v>2</v>
      </c>
      <c r="E28" s="11">
        <f t="shared" si="0"/>
        <v>1.4728000000000001</v>
      </c>
      <c r="F28" s="12" t="s">
        <v>29</v>
      </c>
      <c r="G28" s="9" t="s">
        <v>18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8">
        <f t="shared" si="1"/>
        <v>26</v>
      </c>
      <c r="B29" s="7">
        <v>280</v>
      </c>
      <c r="C29" s="7">
        <v>1050</v>
      </c>
      <c r="D29" s="7">
        <v>1</v>
      </c>
      <c r="E29" s="11">
        <f t="shared" si="0"/>
        <v>0.29399999999999998</v>
      </c>
      <c r="F29" s="22" t="s">
        <v>30</v>
      </c>
      <c r="G29" s="9" t="s">
        <v>18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8">
        <f t="shared" si="1"/>
        <v>27</v>
      </c>
      <c r="B30" s="7">
        <v>280</v>
      </c>
      <c r="C30" s="7">
        <v>3160</v>
      </c>
      <c r="D30" s="7">
        <v>1</v>
      </c>
      <c r="E30" s="11">
        <f t="shared" si="0"/>
        <v>0.88480000000000003</v>
      </c>
      <c r="F30" s="23"/>
      <c r="G30" s="9" t="s">
        <v>18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8">
        <f t="shared" si="1"/>
        <v>28</v>
      </c>
      <c r="B31" s="7">
        <v>320</v>
      </c>
      <c r="C31" s="7">
        <v>1730</v>
      </c>
      <c r="D31" s="7">
        <v>1</v>
      </c>
      <c r="E31" s="11">
        <f t="shared" si="0"/>
        <v>0.55359999999999998</v>
      </c>
      <c r="F31" s="22" t="s">
        <v>31</v>
      </c>
      <c r="G31" s="9" t="s">
        <v>18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8">
        <f t="shared" si="1"/>
        <v>29</v>
      </c>
      <c r="B32" s="7">
        <v>730</v>
      </c>
      <c r="C32" s="7">
        <f>6100/2</f>
        <v>3050</v>
      </c>
      <c r="D32" s="10">
        <v>2</v>
      </c>
      <c r="E32" s="11">
        <f t="shared" si="0"/>
        <v>4.4530000000000003</v>
      </c>
      <c r="F32" s="23"/>
      <c r="G32" s="9" t="s">
        <v>18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8"/>
      <c r="B33" s="8"/>
      <c r="C33" s="8"/>
      <c r="D33" s="8"/>
      <c r="E33" s="11"/>
      <c r="F33" s="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13" t="s">
        <v>32</v>
      </c>
      <c r="B34" s="13"/>
      <c r="C34" s="13"/>
      <c r="D34" s="13"/>
      <c r="E34" s="14">
        <f>SUM(E8:E33)</f>
        <v>25.442999999999998</v>
      </c>
      <c r="F34" s="1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8"/>
      <c r="B35" s="2"/>
      <c r="C35" s="2"/>
      <c r="D35" s="2"/>
      <c r="E35" s="11"/>
      <c r="F35" s="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8"/>
      <c r="B36" s="2"/>
      <c r="C36" s="8"/>
      <c r="D36" s="2"/>
      <c r="E36" s="11"/>
      <c r="F36" s="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15" t="s">
        <v>33</v>
      </c>
      <c r="B37" s="16">
        <v>1</v>
      </c>
      <c r="C37" s="16" t="s">
        <v>34</v>
      </c>
      <c r="D37" s="2"/>
      <c r="E37" s="11"/>
      <c r="F37" s="1"/>
      <c r="G37" s="9"/>
      <c r="H37" s="2">
        <f>3.05*1.3</f>
        <v>3.9649999999999999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8"/>
      <c r="B38" s="2"/>
      <c r="C38" s="2"/>
      <c r="D38" s="2"/>
      <c r="E38" s="11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7">
        <v>1</v>
      </c>
      <c r="B39" s="9">
        <v>330</v>
      </c>
      <c r="C39" s="9">
        <f>4220/2</f>
        <v>2110</v>
      </c>
      <c r="D39" s="9">
        <v>4</v>
      </c>
      <c r="E39" s="11">
        <f t="shared" ref="E39:E42" si="3">B39*C39*D39/1000000</f>
        <v>2.7852000000000001</v>
      </c>
      <c r="F39" s="18" t="s">
        <v>35</v>
      </c>
      <c r="G39" s="9" t="s">
        <v>12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7">
        <v>1</v>
      </c>
      <c r="B40" s="9">
        <v>330</v>
      </c>
      <c r="C40" s="9">
        <v>1720</v>
      </c>
      <c r="D40" s="9">
        <v>2</v>
      </c>
      <c r="E40" s="11">
        <f t="shared" si="3"/>
        <v>1.1352</v>
      </c>
      <c r="F40" s="18" t="s">
        <v>35</v>
      </c>
      <c r="G40" s="9" t="s">
        <v>12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7">
        <v>1</v>
      </c>
      <c r="B41" s="9">
        <v>330</v>
      </c>
      <c r="C41" s="9">
        <v>2540</v>
      </c>
      <c r="D41" s="9">
        <v>3</v>
      </c>
      <c r="E41" s="11">
        <f t="shared" si="3"/>
        <v>2.5146000000000002</v>
      </c>
      <c r="F41" s="12" t="s">
        <v>36</v>
      </c>
      <c r="G41" s="9" t="s">
        <v>12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7">
        <v>1</v>
      </c>
      <c r="B42" s="9">
        <v>2320</v>
      </c>
      <c r="C42" s="9">
        <v>1400</v>
      </c>
      <c r="D42" s="9">
        <v>2</v>
      </c>
      <c r="E42" s="11">
        <f t="shared" si="3"/>
        <v>6.4960000000000004</v>
      </c>
      <c r="F42" s="12" t="s">
        <v>37</v>
      </c>
      <c r="G42" s="9" t="s">
        <v>12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19" t="s">
        <v>32</v>
      </c>
      <c r="B43" s="2"/>
      <c r="C43" s="2"/>
      <c r="D43" s="2"/>
      <c r="E43" s="20">
        <f>SUM(E39:E42)</f>
        <v>12.931000000000001</v>
      </c>
      <c r="F43" s="1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8"/>
      <c r="B44" s="2"/>
      <c r="C44" s="2"/>
      <c r="D44" s="2"/>
      <c r="E44" s="11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8"/>
      <c r="B45" s="2"/>
      <c r="C45" s="2"/>
      <c r="D45" s="2"/>
      <c r="E45" s="1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1"/>
      <c r="B46" s="9" t="s">
        <v>38</v>
      </c>
      <c r="C46" s="2"/>
      <c r="D46" s="2"/>
      <c r="E46" s="11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8"/>
      <c r="B47" s="2"/>
      <c r="C47" s="2"/>
      <c r="D47" s="2"/>
      <c r="E47" s="1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8"/>
      <c r="B48" s="2"/>
      <c r="C48" s="2"/>
      <c r="D48" s="2"/>
      <c r="E48" s="11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8"/>
      <c r="B49" s="2"/>
      <c r="C49" s="2"/>
      <c r="D49" s="2"/>
      <c r="E49" s="1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8"/>
      <c r="B50" s="2"/>
      <c r="C50" s="2"/>
      <c r="D50" s="2"/>
      <c r="E50" s="1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8"/>
      <c r="B51" s="2"/>
      <c r="C51" s="2"/>
      <c r="D51" s="2"/>
      <c r="E51" s="1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8"/>
      <c r="B52" s="2"/>
      <c r="C52" s="2"/>
      <c r="D52" s="2"/>
      <c r="E52" s="1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8"/>
      <c r="B53" s="2"/>
      <c r="C53" s="2"/>
      <c r="D53" s="2"/>
      <c r="E53" s="1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8"/>
      <c r="B54" s="2"/>
      <c r="C54" s="2"/>
      <c r="D54" s="2"/>
      <c r="E54" s="11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8"/>
      <c r="B55" s="2"/>
      <c r="C55" s="2"/>
      <c r="D55" s="2"/>
      <c r="E55" s="1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8"/>
      <c r="B56" s="2"/>
      <c r="C56" s="2"/>
      <c r="D56" s="2"/>
      <c r="E56" s="1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8"/>
      <c r="B57" s="2"/>
      <c r="C57" s="2"/>
      <c r="D57" s="2"/>
      <c r="E57" s="1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8"/>
      <c r="B58" s="2"/>
      <c r="C58" s="2"/>
      <c r="D58" s="2"/>
      <c r="E58" s="1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8"/>
      <c r="B59" s="2"/>
      <c r="C59" s="2"/>
      <c r="D59" s="2"/>
      <c r="E59" s="1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8"/>
      <c r="B60" s="2"/>
      <c r="C60" s="2"/>
      <c r="D60" s="2"/>
      <c r="E60" s="1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8"/>
      <c r="B61" s="2"/>
      <c r="C61" s="2"/>
      <c r="D61" s="2"/>
      <c r="E61" s="11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8"/>
      <c r="B62" s="2"/>
      <c r="C62" s="2"/>
      <c r="D62" s="2"/>
      <c r="E62" s="11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8"/>
      <c r="B63" s="2"/>
      <c r="C63" s="2"/>
      <c r="D63" s="2"/>
      <c r="E63" s="11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8"/>
      <c r="B64" s="2"/>
      <c r="C64" s="2"/>
      <c r="D64" s="2"/>
      <c r="E64" s="11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8"/>
      <c r="B65" s="2"/>
      <c r="C65" s="2"/>
      <c r="D65" s="2"/>
      <c r="E65" s="11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8"/>
      <c r="B66" s="2"/>
      <c r="C66" s="2"/>
      <c r="D66" s="2"/>
      <c r="E66" s="11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8"/>
      <c r="B67" s="2"/>
      <c r="C67" s="2"/>
      <c r="D67" s="2"/>
      <c r="E67" s="11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8"/>
      <c r="B68" s="2"/>
      <c r="C68" s="2"/>
      <c r="D68" s="2"/>
      <c r="E68" s="11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8"/>
      <c r="B69" s="2"/>
      <c r="C69" s="2"/>
      <c r="D69" s="2"/>
      <c r="E69" s="11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8"/>
      <c r="B70" s="2"/>
      <c r="C70" s="2"/>
      <c r="D70" s="2"/>
      <c r="E70" s="11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8"/>
      <c r="B71" s="2"/>
      <c r="C71" s="2"/>
      <c r="D71" s="2"/>
      <c r="E71" s="11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8"/>
      <c r="B72" s="2"/>
      <c r="C72" s="2"/>
      <c r="D72" s="2"/>
      <c r="E72" s="11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8"/>
      <c r="B73" s="2"/>
      <c r="C73" s="2"/>
      <c r="D73" s="2"/>
      <c r="E73" s="11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8"/>
      <c r="B74" s="2"/>
      <c r="C74" s="2"/>
      <c r="D74" s="2"/>
      <c r="E74" s="11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8"/>
      <c r="B75" s="2"/>
      <c r="C75" s="2"/>
      <c r="D75" s="2"/>
      <c r="E75" s="11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8"/>
      <c r="B76" s="2"/>
      <c r="C76" s="2"/>
      <c r="D76" s="2"/>
      <c r="E76" s="11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8"/>
      <c r="B77" s="2"/>
      <c r="C77" s="2"/>
      <c r="D77" s="2"/>
      <c r="E77" s="11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8"/>
      <c r="B78" s="2"/>
      <c r="C78" s="2"/>
      <c r="D78" s="2"/>
      <c r="E78" s="11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8"/>
      <c r="B79" s="2"/>
      <c r="C79" s="2"/>
      <c r="D79" s="2"/>
      <c r="E79" s="11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8"/>
      <c r="B80" s="2"/>
      <c r="C80" s="2"/>
      <c r="D80" s="2"/>
      <c r="E80" s="11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8"/>
      <c r="B81" s="2"/>
      <c r="C81" s="2"/>
      <c r="D81" s="2"/>
      <c r="E81" s="11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8"/>
      <c r="B82" s="2"/>
      <c r="C82" s="2"/>
      <c r="D82" s="2"/>
      <c r="E82" s="11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8"/>
      <c r="B83" s="2"/>
      <c r="C83" s="2"/>
      <c r="D83" s="2"/>
      <c r="E83" s="11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8"/>
      <c r="B84" s="2"/>
      <c r="C84" s="2"/>
      <c r="D84" s="2"/>
      <c r="E84" s="11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8"/>
      <c r="B85" s="2"/>
      <c r="C85" s="2"/>
      <c r="D85" s="2"/>
      <c r="E85" s="11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8"/>
      <c r="B86" s="2"/>
      <c r="C86" s="2"/>
      <c r="D86" s="2"/>
      <c r="E86" s="11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8"/>
      <c r="B87" s="2"/>
      <c r="C87" s="2"/>
      <c r="D87" s="2"/>
      <c r="E87" s="11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8"/>
      <c r="B88" s="2"/>
      <c r="C88" s="2"/>
      <c r="D88" s="2"/>
      <c r="E88" s="11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8"/>
      <c r="B89" s="2"/>
      <c r="C89" s="2"/>
      <c r="D89" s="2"/>
      <c r="E89" s="11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8"/>
      <c r="B90" s="2"/>
      <c r="C90" s="2"/>
      <c r="D90" s="2"/>
      <c r="E90" s="11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8"/>
      <c r="B91" s="2"/>
      <c r="C91" s="2"/>
      <c r="D91" s="2"/>
      <c r="E91" s="11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8"/>
      <c r="B92" s="2"/>
      <c r="C92" s="2"/>
      <c r="D92" s="2"/>
      <c r="E92" s="11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8"/>
      <c r="B93" s="2"/>
      <c r="C93" s="2"/>
      <c r="D93" s="2"/>
      <c r="E93" s="11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8"/>
      <c r="B94" s="2"/>
      <c r="C94" s="2"/>
      <c r="D94" s="2"/>
      <c r="E94" s="11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8"/>
      <c r="B95" s="2"/>
      <c r="C95" s="2"/>
      <c r="D95" s="2"/>
      <c r="E95" s="11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8"/>
      <c r="B96" s="2"/>
      <c r="C96" s="2"/>
      <c r="D96" s="2"/>
      <c r="E96" s="11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8"/>
      <c r="B97" s="2"/>
      <c r="C97" s="2"/>
      <c r="D97" s="2"/>
      <c r="E97" s="11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8"/>
      <c r="B98" s="2"/>
      <c r="C98" s="2"/>
      <c r="D98" s="2"/>
      <c r="E98" s="11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8"/>
      <c r="B99" s="2"/>
      <c r="C99" s="2"/>
      <c r="D99" s="2"/>
      <c r="E99" s="11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8"/>
      <c r="B100" s="2"/>
      <c r="C100" s="2"/>
      <c r="D100" s="2"/>
      <c r="E100" s="11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8"/>
      <c r="B101" s="2"/>
      <c r="C101" s="2"/>
      <c r="D101" s="2"/>
      <c r="E101" s="11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8"/>
      <c r="B102" s="2"/>
      <c r="C102" s="2"/>
      <c r="D102" s="2"/>
      <c r="E102" s="11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8"/>
      <c r="B103" s="2"/>
      <c r="C103" s="2"/>
      <c r="D103" s="2"/>
      <c r="E103" s="11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8"/>
      <c r="B104" s="2"/>
      <c r="C104" s="2"/>
      <c r="D104" s="2"/>
      <c r="E104" s="11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8"/>
      <c r="B105" s="2"/>
      <c r="C105" s="2"/>
      <c r="D105" s="2"/>
      <c r="E105" s="11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8"/>
      <c r="B106" s="2"/>
      <c r="C106" s="2"/>
      <c r="D106" s="2"/>
      <c r="E106" s="11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8"/>
      <c r="B107" s="2"/>
      <c r="C107" s="2"/>
      <c r="D107" s="2"/>
      <c r="E107" s="1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8"/>
      <c r="B108" s="2"/>
      <c r="C108" s="2"/>
      <c r="D108" s="2"/>
      <c r="E108" s="11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8"/>
      <c r="B109" s="2"/>
      <c r="C109" s="2"/>
      <c r="D109" s="2"/>
      <c r="E109" s="11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8"/>
      <c r="B110" s="2"/>
      <c r="C110" s="2"/>
      <c r="D110" s="2"/>
      <c r="E110" s="11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8"/>
      <c r="B111" s="2"/>
      <c r="C111" s="2"/>
      <c r="D111" s="2"/>
      <c r="E111" s="11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8"/>
      <c r="B112" s="2"/>
      <c r="C112" s="2"/>
      <c r="D112" s="2"/>
      <c r="E112" s="11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8"/>
      <c r="B113" s="2"/>
      <c r="C113" s="2"/>
      <c r="D113" s="2"/>
      <c r="E113" s="11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8"/>
      <c r="B114" s="2"/>
      <c r="C114" s="2"/>
      <c r="D114" s="2"/>
      <c r="E114" s="11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8"/>
      <c r="B115" s="2"/>
      <c r="C115" s="2"/>
      <c r="D115" s="2"/>
      <c r="E115" s="11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8"/>
      <c r="B116" s="2"/>
      <c r="C116" s="2"/>
      <c r="D116" s="2"/>
      <c r="E116" s="11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8"/>
      <c r="B117" s="2"/>
      <c r="C117" s="2"/>
      <c r="D117" s="2"/>
      <c r="E117" s="11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8"/>
      <c r="B118" s="2"/>
      <c r="C118" s="2"/>
      <c r="D118" s="2"/>
      <c r="E118" s="11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8"/>
      <c r="B119" s="2"/>
      <c r="C119" s="2"/>
      <c r="D119" s="2"/>
      <c r="E119" s="11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8"/>
      <c r="B120" s="2"/>
      <c r="C120" s="2"/>
      <c r="D120" s="2"/>
      <c r="E120" s="11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8"/>
      <c r="B121" s="2"/>
      <c r="C121" s="2"/>
      <c r="D121" s="2"/>
      <c r="E121" s="11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8"/>
      <c r="B122" s="2"/>
      <c r="C122" s="2"/>
      <c r="D122" s="2"/>
      <c r="E122" s="11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8"/>
      <c r="B123" s="2"/>
      <c r="C123" s="2"/>
      <c r="D123" s="2"/>
      <c r="E123" s="11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8"/>
      <c r="B124" s="2"/>
      <c r="C124" s="2"/>
      <c r="D124" s="2"/>
      <c r="E124" s="11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8"/>
      <c r="B125" s="2"/>
      <c r="C125" s="2"/>
      <c r="D125" s="2"/>
      <c r="E125" s="11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8"/>
      <c r="B126" s="2"/>
      <c r="C126" s="2"/>
      <c r="D126" s="2"/>
      <c r="E126" s="11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8"/>
      <c r="B127" s="2"/>
      <c r="C127" s="2"/>
      <c r="D127" s="2"/>
      <c r="E127" s="11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8"/>
      <c r="B128" s="2"/>
      <c r="C128" s="2"/>
      <c r="D128" s="2"/>
      <c r="E128" s="11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8"/>
      <c r="B129" s="2"/>
      <c r="C129" s="2"/>
      <c r="D129" s="2"/>
      <c r="E129" s="11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8"/>
      <c r="B130" s="2"/>
      <c r="C130" s="2"/>
      <c r="D130" s="2"/>
      <c r="E130" s="11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8"/>
      <c r="B131" s="2"/>
      <c r="C131" s="2"/>
      <c r="D131" s="2"/>
      <c r="E131" s="11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8"/>
      <c r="B132" s="2"/>
      <c r="C132" s="2"/>
      <c r="D132" s="2"/>
      <c r="E132" s="11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8"/>
      <c r="B133" s="2"/>
      <c r="C133" s="2"/>
      <c r="D133" s="2"/>
      <c r="E133" s="11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8"/>
      <c r="B134" s="2"/>
      <c r="C134" s="2"/>
      <c r="D134" s="2"/>
      <c r="E134" s="11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8"/>
      <c r="B135" s="2"/>
      <c r="C135" s="2"/>
      <c r="D135" s="2"/>
      <c r="E135" s="11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8"/>
      <c r="B136" s="2"/>
      <c r="C136" s="2"/>
      <c r="D136" s="2"/>
      <c r="E136" s="11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8"/>
      <c r="B137" s="2"/>
      <c r="C137" s="2"/>
      <c r="D137" s="2"/>
      <c r="E137" s="11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8"/>
      <c r="B138" s="2"/>
      <c r="C138" s="2"/>
      <c r="D138" s="2"/>
      <c r="E138" s="11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8"/>
      <c r="B139" s="2"/>
      <c r="C139" s="2"/>
      <c r="D139" s="2"/>
      <c r="E139" s="11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8"/>
      <c r="B140" s="2"/>
      <c r="C140" s="2"/>
      <c r="D140" s="2"/>
      <c r="E140" s="11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8"/>
      <c r="B141" s="2"/>
      <c r="C141" s="2"/>
      <c r="D141" s="2"/>
      <c r="E141" s="11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8"/>
      <c r="B142" s="2"/>
      <c r="C142" s="2"/>
      <c r="D142" s="2"/>
      <c r="E142" s="11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8"/>
      <c r="B143" s="2"/>
      <c r="C143" s="2"/>
      <c r="D143" s="2"/>
      <c r="E143" s="11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8"/>
      <c r="B144" s="2"/>
      <c r="C144" s="2"/>
      <c r="D144" s="2"/>
      <c r="E144" s="11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8"/>
      <c r="B145" s="2"/>
      <c r="C145" s="2"/>
      <c r="D145" s="2"/>
      <c r="E145" s="11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8"/>
      <c r="B146" s="2"/>
      <c r="C146" s="2"/>
      <c r="D146" s="2"/>
      <c r="E146" s="11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8"/>
      <c r="B147" s="2"/>
      <c r="C147" s="2"/>
      <c r="D147" s="2"/>
      <c r="E147" s="11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8"/>
      <c r="B148" s="2"/>
      <c r="C148" s="2"/>
      <c r="D148" s="2"/>
      <c r="E148" s="11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8"/>
      <c r="B149" s="2"/>
      <c r="C149" s="2"/>
      <c r="D149" s="2"/>
      <c r="E149" s="11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8"/>
      <c r="B150" s="2"/>
      <c r="C150" s="2"/>
      <c r="D150" s="2"/>
      <c r="E150" s="1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8"/>
      <c r="B151" s="2"/>
      <c r="C151" s="2"/>
      <c r="D151" s="2"/>
      <c r="E151" s="11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8"/>
      <c r="B152" s="2"/>
      <c r="C152" s="2"/>
      <c r="D152" s="2"/>
      <c r="E152" s="1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8"/>
      <c r="B153" s="2"/>
      <c r="C153" s="2"/>
      <c r="D153" s="2"/>
      <c r="E153" s="1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8"/>
      <c r="B154" s="2"/>
      <c r="C154" s="2"/>
      <c r="D154" s="2"/>
      <c r="E154" s="1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8"/>
      <c r="B155" s="2"/>
      <c r="C155" s="2"/>
      <c r="D155" s="2"/>
      <c r="E155" s="11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8"/>
      <c r="B156" s="2"/>
      <c r="C156" s="2"/>
      <c r="D156" s="2"/>
      <c r="E156" s="1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8"/>
      <c r="B157" s="2"/>
      <c r="C157" s="2"/>
      <c r="D157" s="2"/>
      <c r="E157" s="11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8"/>
      <c r="B158" s="2"/>
      <c r="C158" s="2"/>
      <c r="D158" s="2"/>
      <c r="E158" s="1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8"/>
      <c r="B159" s="2"/>
      <c r="C159" s="2"/>
      <c r="D159" s="2"/>
      <c r="E159" s="1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8"/>
      <c r="B160" s="2"/>
      <c r="C160" s="2"/>
      <c r="D160" s="2"/>
      <c r="E160" s="11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8"/>
      <c r="B161" s="2"/>
      <c r="C161" s="2"/>
      <c r="D161" s="2"/>
      <c r="E161" s="11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8"/>
      <c r="B162" s="2"/>
      <c r="C162" s="2"/>
      <c r="D162" s="2"/>
      <c r="E162" s="11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8"/>
      <c r="B163" s="2"/>
      <c r="C163" s="2"/>
      <c r="D163" s="2"/>
      <c r="E163" s="11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8"/>
      <c r="B164" s="2"/>
      <c r="C164" s="2"/>
      <c r="D164" s="2"/>
      <c r="E164" s="11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8"/>
      <c r="B165" s="2"/>
      <c r="C165" s="2"/>
      <c r="D165" s="2"/>
      <c r="E165" s="11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8"/>
      <c r="B166" s="2"/>
      <c r="C166" s="2"/>
      <c r="D166" s="2"/>
      <c r="E166" s="11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8"/>
      <c r="B167" s="2"/>
      <c r="C167" s="2"/>
      <c r="D167" s="2"/>
      <c r="E167" s="11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8"/>
      <c r="B168" s="2"/>
      <c r="C168" s="2"/>
      <c r="D168" s="2"/>
      <c r="E168" s="11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8"/>
      <c r="B169" s="2"/>
      <c r="C169" s="2"/>
      <c r="D169" s="2"/>
      <c r="E169" s="11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8"/>
      <c r="B170" s="2"/>
      <c r="C170" s="2"/>
      <c r="D170" s="2"/>
      <c r="E170" s="11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8"/>
      <c r="B171" s="2"/>
      <c r="C171" s="2"/>
      <c r="D171" s="2"/>
      <c r="E171" s="11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8"/>
      <c r="B172" s="2"/>
      <c r="C172" s="2"/>
      <c r="D172" s="2"/>
      <c r="E172" s="11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8"/>
      <c r="B173" s="2"/>
      <c r="C173" s="2"/>
      <c r="D173" s="2"/>
      <c r="E173" s="11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8"/>
      <c r="B174" s="2"/>
      <c r="C174" s="2"/>
      <c r="D174" s="2"/>
      <c r="E174" s="11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8"/>
      <c r="B175" s="2"/>
      <c r="C175" s="2"/>
      <c r="D175" s="2"/>
      <c r="E175" s="11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8"/>
      <c r="B176" s="2"/>
      <c r="C176" s="2"/>
      <c r="D176" s="2"/>
      <c r="E176" s="11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8"/>
      <c r="B177" s="2"/>
      <c r="C177" s="2"/>
      <c r="D177" s="2"/>
      <c r="E177" s="11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8"/>
      <c r="B178" s="2"/>
      <c r="C178" s="2"/>
      <c r="D178" s="2"/>
      <c r="E178" s="11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8"/>
      <c r="B179" s="2"/>
      <c r="C179" s="2"/>
      <c r="D179" s="2"/>
      <c r="E179" s="11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8"/>
      <c r="B180" s="2"/>
      <c r="C180" s="2"/>
      <c r="D180" s="2"/>
      <c r="E180" s="11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8"/>
      <c r="B181" s="2"/>
      <c r="C181" s="2"/>
      <c r="D181" s="2"/>
      <c r="E181" s="11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8"/>
      <c r="B182" s="2"/>
      <c r="C182" s="2"/>
      <c r="D182" s="2"/>
      <c r="E182" s="11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8"/>
      <c r="B183" s="2"/>
      <c r="C183" s="2"/>
      <c r="D183" s="2"/>
      <c r="E183" s="11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8"/>
      <c r="B184" s="2"/>
      <c r="C184" s="2"/>
      <c r="D184" s="2"/>
      <c r="E184" s="11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8"/>
      <c r="B185" s="2"/>
      <c r="C185" s="2"/>
      <c r="D185" s="2"/>
      <c r="E185" s="11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8"/>
      <c r="B186" s="2"/>
      <c r="C186" s="2"/>
      <c r="D186" s="2"/>
      <c r="E186" s="11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8"/>
      <c r="B187" s="2"/>
      <c r="C187" s="2"/>
      <c r="D187" s="2"/>
      <c r="E187" s="11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8"/>
      <c r="B188" s="2"/>
      <c r="C188" s="2"/>
      <c r="D188" s="2"/>
      <c r="E188" s="11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8"/>
      <c r="B189" s="2"/>
      <c r="C189" s="2"/>
      <c r="D189" s="2"/>
      <c r="E189" s="11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8"/>
      <c r="B190" s="2"/>
      <c r="C190" s="2"/>
      <c r="D190" s="2"/>
      <c r="E190" s="11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8"/>
      <c r="B191" s="2"/>
      <c r="C191" s="2"/>
      <c r="D191" s="2"/>
      <c r="E191" s="11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8"/>
      <c r="B192" s="2"/>
      <c r="C192" s="2"/>
      <c r="D192" s="2"/>
      <c r="E192" s="11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8"/>
      <c r="B193" s="2"/>
      <c r="C193" s="2"/>
      <c r="D193" s="2"/>
      <c r="E193" s="11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8"/>
      <c r="B194" s="2"/>
      <c r="C194" s="2"/>
      <c r="D194" s="2"/>
      <c r="E194" s="11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8"/>
      <c r="B195" s="2"/>
      <c r="C195" s="2"/>
      <c r="D195" s="2"/>
      <c r="E195" s="11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8"/>
      <c r="B196" s="2"/>
      <c r="C196" s="2"/>
      <c r="D196" s="2"/>
      <c r="E196" s="11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8"/>
      <c r="B197" s="2"/>
      <c r="C197" s="2"/>
      <c r="D197" s="2"/>
      <c r="E197" s="11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8"/>
      <c r="B198" s="2"/>
      <c r="C198" s="2"/>
      <c r="D198" s="2"/>
      <c r="E198" s="11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8"/>
      <c r="B199" s="2"/>
      <c r="C199" s="2"/>
      <c r="D199" s="2"/>
      <c r="E199" s="11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8"/>
      <c r="B200" s="2"/>
      <c r="C200" s="2"/>
      <c r="D200" s="2"/>
      <c r="E200" s="11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8"/>
      <c r="B201" s="2"/>
      <c r="C201" s="2"/>
      <c r="D201" s="2"/>
      <c r="E201" s="11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8"/>
      <c r="B202" s="2"/>
      <c r="C202" s="2"/>
      <c r="D202" s="2"/>
      <c r="E202" s="11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8"/>
      <c r="B203" s="2"/>
      <c r="C203" s="2"/>
      <c r="D203" s="2"/>
      <c r="E203" s="11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8"/>
      <c r="B204" s="2"/>
      <c r="C204" s="2"/>
      <c r="D204" s="2"/>
      <c r="E204" s="11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8"/>
      <c r="B205" s="2"/>
      <c r="C205" s="2"/>
      <c r="D205" s="2"/>
      <c r="E205" s="11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8"/>
      <c r="B206" s="2"/>
      <c r="C206" s="2"/>
      <c r="D206" s="2"/>
      <c r="E206" s="11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8"/>
      <c r="B207" s="2"/>
      <c r="C207" s="2"/>
      <c r="D207" s="2"/>
      <c r="E207" s="11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8"/>
      <c r="B208" s="2"/>
      <c r="C208" s="2"/>
      <c r="D208" s="2"/>
      <c r="E208" s="11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8"/>
      <c r="B209" s="2"/>
      <c r="C209" s="2"/>
      <c r="D209" s="2"/>
      <c r="E209" s="11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8"/>
      <c r="B210" s="2"/>
      <c r="C210" s="2"/>
      <c r="D210" s="2"/>
      <c r="E210" s="11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8"/>
      <c r="B211" s="2"/>
      <c r="C211" s="2"/>
      <c r="D211" s="2"/>
      <c r="E211" s="11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8"/>
      <c r="B212" s="2"/>
      <c r="C212" s="2"/>
      <c r="D212" s="2"/>
      <c r="E212" s="11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8"/>
      <c r="B213" s="2"/>
      <c r="C213" s="2"/>
      <c r="D213" s="2"/>
      <c r="E213" s="11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8"/>
      <c r="B214" s="2"/>
      <c r="C214" s="2"/>
      <c r="D214" s="2"/>
      <c r="E214" s="11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8"/>
      <c r="B215" s="2"/>
      <c r="C215" s="2"/>
      <c r="D215" s="2"/>
      <c r="E215" s="11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8"/>
      <c r="B216" s="2"/>
      <c r="C216" s="2"/>
      <c r="D216" s="2"/>
      <c r="E216" s="11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8"/>
      <c r="B217" s="2"/>
      <c r="C217" s="2"/>
      <c r="D217" s="2"/>
      <c r="E217" s="11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8"/>
      <c r="B218" s="2"/>
      <c r="C218" s="2"/>
      <c r="D218" s="2"/>
      <c r="E218" s="11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8"/>
      <c r="B219" s="2"/>
      <c r="C219" s="2"/>
      <c r="D219" s="2"/>
      <c r="E219" s="11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8"/>
      <c r="B220" s="2"/>
      <c r="C220" s="2"/>
      <c r="D220" s="2"/>
      <c r="E220" s="11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8"/>
      <c r="B221" s="2"/>
      <c r="C221" s="2"/>
      <c r="D221" s="2"/>
      <c r="E221" s="11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8"/>
      <c r="B222" s="2"/>
      <c r="C222" s="2"/>
      <c r="D222" s="2"/>
      <c r="E222" s="11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8"/>
      <c r="B223" s="2"/>
      <c r="C223" s="2"/>
      <c r="D223" s="2"/>
      <c r="E223" s="11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8"/>
      <c r="B224" s="2"/>
      <c r="C224" s="2"/>
      <c r="D224" s="2"/>
      <c r="E224" s="11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8"/>
      <c r="B225" s="2"/>
      <c r="C225" s="2"/>
      <c r="D225" s="2"/>
      <c r="E225" s="11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8"/>
      <c r="B226" s="2"/>
      <c r="C226" s="2"/>
      <c r="D226" s="2"/>
      <c r="E226" s="11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8"/>
      <c r="B227" s="2"/>
      <c r="C227" s="2"/>
      <c r="D227" s="2"/>
      <c r="E227" s="11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8"/>
      <c r="B228" s="2"/>
      <c r="C228" s="2"/>
      <c r="D228" s="2"/>
      <c r="E228" s="11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8"/>
      <c r="B229" s="2"/>
      <c r="C229" s="2"/>
      <c r="D229" s="2"/>
      <c r="E229" s="11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8"/>
      <c r="B230" s="2"/>
      <c r="C230" s="2"/>
      <c r="D230" s="2"/>
      <c r="E230" s="11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8"/>
      <c r="B231" s="2"/>
      <c r="C231" s="2"/>
      <c r="D231" s="2"/>
      <c r="E231" s="11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8"/>
      <c r="B232" s="2"/>
      <c r="C232" s="2"/>
      <c r="D232" s="2"/>
      <c r="E232" s="11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8"/>
      <c r="B233" s="2"/>
      <c r="C233" s="2"/>
      <c r="D233" s="2"/>
      <c r="E233" s="11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8"/>
      <c r="B234" s="2"/>
      <c r="C234" s="2"/>
      <c r="D234" s="2"/>
      <c r="E234" s="11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1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1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1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1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1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1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1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1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x14ac:dyDescent="0.2">
      <c r="A1003" s="2"/>
      <c r="B1003" s="2"/>
      <c r="C1003" s="2"/>
      <c r="D1003" s="2"/>
      <c r="E1003" s="2"/>
      <c r="F1003" s="1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x14ac:dyDescent="0.2">
      <c r="A1004" s="2"/>
      <c r="B1004" s="2"/>
      <c r="C1004" s="2"/>
      <c r="D1004" s="2"/>
      <c r="E1004" s="2"/>
      <c r="F1004" s="1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x14ac:dyDescent="0.2">
      <c r="A1005" s="2"/>
      <c r="B1005" s="2"/>
      <c r="C1005" s="2"/>
      <c r="D1005" s="2"/>
      <c r="E1005" s="2"/>
      <c r="F1005" s="1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x14ac:dyDescent="0.2">
      <c r="A1006" s="2"/>
      <c r="B1006" s="2"/>
      <c r="C1006" s="2"/>
      <c r="D1006" s="2"/>
      <c r="E1006" s="2"/>
      <c r="F1006" s="1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x14ac:dyDescent="0.2">
      <c r="A1007" s="2"/>
      <c r="B1007" s="2"/>
      <c r="C1007" s="2"/>
      <c r="D1007" s="2"/>
      <c r="E1007" s="2"/>
      <c r="F1007" s="1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x14ac:dyDescent="0.2">
      <c r="A1008" s="2"/>
      <c r="B1008" s="2"/>
      <c r="C1008" s="2"/>
      <c r="D1008" s="2"/>
      <c r="E1008" s="2"/>
      <c r="F1008" s="1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mergeCells count="10">
    <mergeCell ref="F23:F24"/>
    <mergeCell ref="F25:F26"/>
    <mergeCell ref="F29:F30"/>
    <mergeCell ref="F31:F32"/>
    <mergeCell ref="F4:F5"/>
    <mergeCell ref="F6:F7"/>
    <mergeCell ref="F8:F9"/>
    <mergeCell ref="F13:F14"/>
    <mergeCell ref="F15:F16"/>
    <mergeCell ref="F21:F2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2023-07-14T09:39:11Z</dcterms:modified>
</cp:coreProperties>
</file>