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Зоряна\Desktop\"/>
    </mc:Choice>
  </mc:AlternateContent>
  <bookViews>
    <workbookView xWindow="0" yWindow="780" windowWidth="29040" windowHeight="15840"/>
  </bookViews>
  <sheets>
    <sheet name="ФЕМ (2)" sheetId="2" r:id="rId1"/>
  </sheets>
  <definedNames>
    <definedName name="Print_Area" localSheetId="0">'ФЕМ (2)'!$A$1:$F$29</definedName>
    <definedName name="_xlnm.Print_Area" localSheetId="0">'ФЕМ (2)'!$A$1:$F$29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2" l="1"/>
  <c r="F10" i="2"/>
  <c r="F12" i="2"/>
  <c r="F16" i="2"/>
  <c r="F18" i="2"/>
  <c r="F26" i="2"/>
  <c r="D13" i="2" l="1"/>
  <c r="D19" i="2"/>
  <c r="F19" i="2" s="1"/>
  <c r="F13" i="2" l="1"/>
  <c r="D20" i="2"/>
  <c r="C14" i="2"/>
  <c r="D14" i="2"/>
  <c r="F20" i="2" l="1"/>
  <c r="F14" i="2"/>
  <c r="D15" i="2"/>
  <c r="D22" i="2"/>
  <c r="D21" i="2"/>
  <c r="F21" i="2" s="1"/>
  <c r="F22" i="2" l="1"/>
  <c r="F15" i="2"/>
  <c r="D23" i="2"/>
  <c r="F23" i="2" s="1"/>
  <c r="F24" i="2"/>
  <c r="F25" i="2" l="1"/>
  <c r="E27" i="2" s="1"/>
</calcChain>
</file>

<file path=xl/sharedStrings.xml><?xml version="1.0" encoding="utf-8"?>
<sst xmlns="http://schemas.openxmlformats.org/spreadsheetml/2006/main" count="44" uniqueCount="31">
  <si>
    <t>м2</t>
  </si>
  <si>
    <t>РОБОТИ</t>
  </si>
  <si>
    <t>Кількість</t>
  </si>
  <si>
    <t>Од. вим.</t>
  </si>
  <si>
    <t>Найменування робіт і матеріалів</t>
  </si>
  <si>
    <t>№ з/п</t>
  </si>
  <si>
    <t>Комерційна пропозиція</t>
  </si>
  <si>
    <t>м3</t>
  </si>
  <si>
    <t>ціна од., грн</t>
  </si>
  <si>
    <t xml:space="preserve">разом, грн </t>
  </si>
  <si>
    <t>м.п.</t>
  </si>
  <si>
    <t xml:space="preserve">Приготування монтажного розчину вручну </t>
  </si>
  <si>
    <t xml:space="preserve">РАЗОМ ВАРТІСТЬ КОМПЛЕКСУ РОБІТ, грн </t>
  </si>
  <si>
    <t>Влаштування геотекстилю</t>
  </si>
  <si>
    <t>Влаштування покриття з ФЕМ 60мм</t>
  </si>
  <si>
    <t>Влаштування плити армованої товщ.100мм</t>
  </si>
  <si>
    <t>Влаштування шару з плівки поліетиленової</t>
  </si>
  <si>
    <t>Влаштування шиповидної мембрани</t>
  </si>
  <si>
    <t>Зворотня засипка грунту з пошаровим ущільненням</t>
  </si>
  <si>
    <t xml:space="preserve">Влаштування піщаної основи товщ. 150 мм з послідуючим ущільненням </t>
  </si>
  <si>
    <t>Підготовчі роботи</t>
  </si>
  <si>
    <t>Влаштування відмостки</t>
  </si>
  <si>
    <t>Влаштування гідроізоляції цоколю</t>
  </si>
  <si>
    <t>Влаштування щебенево-піщаної основи h=150мм</t>
  </si>
  <si>
    <t>Планування грунту</t>
  </si>
  <si>
    <t>Демонтаж пошкодженої шиповидної мембрани та геотекстилю</t>
  </si>
  <si>
    <t>Ручна доробка грунту h=30см</t>
  </si>
  <si>
    <t>Локальне відновлення гідроізоляції цоколю</t>
  </si>
  <si>
    <t>Монтаж поребрика (металевий кутик)</t>
  </si>
  <si>
    <t>на влаштування благоустрою приватного будинку: Вишгород</t>
  </si>
  <si>
    <t>Локальний ремонт цоколю(відновлення пошкоджень клеєм)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</si>
</sst>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2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Verdana"/>
      <family val="2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Bahnschrift"/>
      <family val="2"/>
      <charset val="204"/>
    </font>
    <font>
      <b/>
      <sz val="10"/>
      <color theme="1"/>
      <name val="Verdana"/>
      <family val="2"/>
      <charset val="204"/>
    </font>
    <font>
      <b/>
      <sz val="10"/>
      <color theme="1"/>
      <name val="Bahnschrift"/>
      <family val="2"/>
      <charset val="204"/>
    </font>
    <font>
      <i/>
      <sz val="10"/>
      <color theme="1"/>
      <name val="Verdana"/>
      <family val="2"/>
      <charset val="204"/>
    </font>
    <font>
      <sz val="10"/>
      <name val="Arial"/>
      <family val="2"/>
      <charset val="204"/>
    </font>
    <font>
      <b/>
      <sz val="10"/>
      <name val="Verdana"/>
      <family val="2"/>
      <charset val="204"/>
    </font>
    <font>
      <sz val="12"/>
      <color theme="1"/>
      <name val="Verdana"/>
      <family val="2"/>
      <charset val="204"/>
    </font>
    <font>
      <sz val="14"/>
      <color theme="1"/>
      <name val="Bahnschrift"/>
      <family val="2"/>
      <charset val="204"/>
    </font>
    <font>
      <sz val="11"/>
      <color theme="1"/>
      <name val="Bahnschrift"/>
      <family val="2"/>
      <charset val="204"/>
    </font>
    <font>
      <sz val="11"/>
      <color rgb="FFFF0000"/>
      <name val="Bahnschrift"/>
      <family val="2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0" fontId="10" fillId="0" borderId="0"/>
    <xf numFmtId="0" fontId="10" fillId="0" borderId="0">
      <protection locked="0"/>
    </xf>
    <xf numFmtId="164" fontId="10" fillId="0" borderId="0" applyFon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/>
    <xf numFmtId="2" fontId="3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1" fillId="2" borderId="0" xfId="0" applyFont="1" applyFill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center"/>
    </xf>
    <xf numFmtId="0" fontId="8" fillId="0" borderId="0" xfId="0" applyFont="1" applyAlignment="1">
      <alignment horizontal="left" vertical="center" wrapText="1"/>
    </xf>
    <xf numFmtId="0" fontId="14" fillId="0" borderId="0" xfId="0" applyFont="1"/>
    <xf numFmtId="0" fontId="13" fillId="0" borderId="0" xfId="0" applyFont="1"/>
    <xf numFmtId="164" fontId="13" fillId="0" borderId="0" xfId="1" applyFont="1"/>
    <xf numFmtId="0" fontId="15" fillId="0" borderId="0" xfId="0" applyFont="1"/>
    <xf numFmtId="0" fontId="6" fillId="0" borderId="0" xfId="0" applyFont="1" applyAlignment="1">
      <alignment horizontal="left" wrapText="1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2" fontId="3" fillId="2" borderId="0" xfId="0" applyNumberFormat="1" applyFont="1" applyFill="1" applyAlignment="1">
      <alignment vertical="center"/>
    </xf>
    <xf numFmtId="0" fontId="17" fillId="2" borderId="0" xfId="0" applyFont="1" applyFill="1" applyAlignment="1">
      <alignment horizontal="center" vertical="center"/>
    </xf>
    <xf numFmtId="2" fontId="18" fillId="2" borderId="0" xfId="0" applyNumberFormat="1" applyFont="1" applyFill="1" applyAlignment="1">
      <alignment horizont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19" fillId="2" borderId="13" xfId="2" applyFont="1" applyFill="1" applyBorder="1" applyAlignment="1">
      <alignment horizontal="center" vertical="center" wrapText="1"/>
    </xf>
    <xf numFmtId="0" fontId="19" fillId="2" borderId="14" xfId="2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18" fillId="2" borderId="8" xfId="2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 wrapText="1"/>
    </xf>
    <xf numFmtId="0" fontId="20" fillId="2" borderId="9" xfId="0" applyFont="1" applyFill="1" applyBorder="1" applyAlignment="1">
      <alignment horizontal="center" vertical="center"/>
    </xf>
    <xf numFmtId="0" fontId="19" fillId="2" borderId="10" xfId="0" applyFont="1" applyFill="1" applyBorder="1" applyAlignment="1">
      <alignment horizontal="left" vertical="center" wrapText="1"/>
    </xf>
    <xf numFmtId="0" fontId="21" fillId="2" borderId="10" xfId="3" applyFont="1" applyFill="1" applyBorder="1" applyAlignment="1" applyProtection="1">
      <alignment horizontal="center" vertical="center" wrapText="1"/>
    </xf>
    <xf numFmtId="164" fontId="20" fillId="2" borderId="10" xfId="1" applyFont="1" applyFill="1" applyBorder="1" applyAlignment="1">
      <alignment horizontal="center" vertical="center"/>
    </xf>
    <xf numFmtId="164" fontId="18" fillId="2" borderId="10" xfId="1" applyFont="1" applyFill="1" applyBorder="1" applyAlignment="1">
      <alignment vertical="center" wrapText="1"/>
    </xf>
    <xf numFmtId="0" fontId="20" fillId="2" borderId="2" xfId="0" applyFont="1" applyFill="1" applyBorder="1" applyAlignment="1">
      <alignment horizontal="center" vertical="center"/>
    </xf>
    <xf numFmtId="0" fontId="20" fillId="2" borderId="10" xfId="0" applyFont="1" applyFill="1" applyBorder="1" applyAlignment="1">
      <alignment horizontal="center" vertical="center"/>
    </xf>
    <xf numFmtId="164" fontId="18" fillId="2" borderId="1" xfId="1" applyFont="1" applyFill="1" applyBorder="1" applyAlignment="1">
      <alignment vertical="center" wrapText="1"/>
    </xf>
    <xf numFmtId="0" fontId="19" fillId="2" borderId="1" xfId="0" applyFont="1" applyFill="1" applyBorder="1" applyAlignment="1">
      <alignment horizontal="left" vertical="center" wrapText="1"/>
    </xf>
    <xf numFmtId="0" fontId="20" fillId="2" borderId="1" xfId="0" applyFont="1" applyFill="1" applyBorder="1" applyAlignment="1">
      <alignment horizontal="center" vertical="center"/>
    </xf>
    <xf numFmtId="164" fontId="20" fillId="2" borderId="1" xfId="1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vertical="center" wrapText="1"/>
    </xf>
    <xf numFmtId="164" fontId="19" fillId="2" borderId="1" xfId="1" applyFont="1" applyFill="1" applyBorder="1" applyAlignment="1">
      <alignment horizontal="center" vertical="center"/>
    </xf>
    <xf numFmtId="0" fontId="20" fillId="2" borderId="5" xfId="0" applyFont="1" applyFill="1" applyBorder="1" applyAlignment="1">
      <alignment horizontal="right" vertical="center" wrapText="1"/>
    </xf>
    <xf numFmtId="0" fontId="20" fillId="2" borderId="6" xfId="0" applyFont="1" applyFill="1" applyBorder="1" applyAlignment="1">
      <alignment horizontal="right" vertical="center" wrapText="1"/>
    </xf>
    <xf numFmtId="164" fontId="20" fillId="2" borderId="11" xfId="1" applyFont="1" applyFill="1" applyBorder="1" applyAlignment="1">
      <alignment horizontal="center" vertical="center"/>
    </xf>
    <xf numFmtId="164" fontId="20" fillId="2" borderId="12" xfId="1" applyFont="1" applyFill="1" applyBorder="1" applyAlignment="1">
      <alignment horizontal="center" vertical="center"/>
    </xf>
  </cellXfs>
  <cellStyles count="8">
    <cellStyle name="Відсотковий 2" xfId="6"/>
    <cellStyle name="Звичайний 2" xfId="5"/>
    <cellStyle name="Обычный" xfId="0" builtinId="0"/>
    <cellStyle name="Обычный 2 2 2" xfId="2"/>
    <cellStyle name="Обычный 2 6" xfId="3"/>
    <cellStyle name="Финансовый" xfId="1" builtinId="3"/>
    <cellStyle name="Фінансовий 2" xfId="7"/>
    <cellStyle name="Фінансовий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3"/>
  <sheetViews>
    <sheetView tabSelected="1" zoomScale="115" zoomScaleNormal="115" zoomScaleSheetLayoutView="100" workbookViewId="0">
      <selection activeCell="G24" sqref="G24"/>
    </sheetView>
  </sheetViews>
  <sheetFormatPr defaultColWidth="8.85546875" defaultRowHeight="12.75" x14ac:dyDescent="0.25"/>
  <cols>
    <col min="1" max="1" width="8.85546875" style="1"/>
    <col min="2" max="2" width="73.28515625" style="1" customWidth="1"/>
    <col min="3" max="3" width="7.42578125" style="2" customWidth="1"/>
    <col min="4" max="4" width="10.85546875" style="1" bestFit="1" customWidth="1"/>
    <col min="5" max="5" width="12" style="1" customWidth="1"/>
    <col min="6" max="6" width="13.42578125" style="1" bestFit="1" customWidth="1"/>
    <col min="7" max="7" width="47.85546875" style="1" bestFit="1" customWidth="1"/>
    <col min="8" max="8" width="14.42578125" style="1" bestFit="1" customWidth="1"/>
    <col min="9" max="9" width="8.85546875" style="1"/>
    <col min="10" max="10" width="14.42578125" style="1" bestFit="1" customWidth="1"/>
    <col min="11" max="16384" width="8.85546875" style="1"/>
  </cols>
  <sheetData>
    <row r="1" spans="1:11" s="17" customFormat="1" ht="18" x14ac:dyDescent="0.25">
      <c r="A1" s="15"/>
      <c r="B1" s="16"/>
      <c r="D1" s="18"/>
      <c r="E1" s="19"/>
      <c r="F1" s="18"/>
      <c r="G1" s="18"/>
      <c r="H1" s="18"/>
      <c r="I1" s="18"/>
      <c r="J1" s="19"/>
      <c r="K1" s="20"/>
    </row>
    <row r="2" spans="1:11" s="17" customFormat="1" ht="18" x14ac:dyDescent="0.25">
      <c r="A2" s="15"/>
      <c r="B2" s="18"/>
      <c r="C2" s="21"/>
      <c r="D2" s="18"/>
      <c r="E2" s="19"/>
      <c r="F2" s="18"/>
      <c r="G2" s="18"/>
      <c r="H2" s="18"/>
      <c r="I2" s="18"/>
      <c r="J2" s="19"/>
      <c r="K2" s="20"/>
    </row>
    <row r="3" spans="1:11" s="14" customFormat="1" ht="15.75" x14ac:dyDescent="0.25">
      <c r="A3" s="25" t="s">
        <v>6</v>
      </c>
      <c r="B3" s="25"/>
      <c r="C3" s="25"/>
      <c r="D3" s="25"/>
      <c r="E3" s="25"/>
      <c r="F3" s="25"/>
    </row>
    <row r="4" spans="1:11" x14ac:dyDescent="0.2">
      <c r="A4" s="26" t="s">
        <v>29</v>
      </c>
      <c r="B4" s="26"/>
      <c r="C4" s="26"/>
      <c r="D4" s="26"/>
      <c r="E4" s="26"/>
      <c r="F4" s="26"/>
      <c r="G4" s="13"/>
      <c r="H4" s="13"/>
    </row>
    <row r="5" spans="1:11" ht="13.5" thickBot="1" x14ac:dyDescent="0.3">
      <c r="A5" s="22"/>
      <c r="B5" s="22"/>
      <c r="C5" s="23"/>
      <c r="D5" s="22"/>
      <c r="E5" s="22"/>
      <c r="F5" s="22"/>
    </row>
    <row r="6" spans="1:11" x14ac:dyDescent="0.25">
      <c r="A6" s="27" t="s">
        <v>5</v>
      </c>
      <c r="B6" s="28" t="s">
        <v>4</v>
      </c>
      <c r="C6" s="29" t="s">
        <v>3</v>
      </c>
      <c r="D6" s="28" t="s">
        <v>2</v>
      </c>
      <c r="E6" s="30" t="s">
        <v>1</v>
      </c>
      <c r="F6" s="31"/>
      <c r="G6" s="11"/>
      <c r="H6" s="10"/>
    </row>
    <row r="7" spans="1:11" s="12" customFormat="1" ht="13.5" thickBot="1" x14ac:dyDescent="0.3">
      <c r="A7" s="32"/>
      <c r="B7" s="33"/>
      <c r="C7" s="34"/>
      <c r="D7" s="33"/>
      <c r="E7" s="35" t="s">
        <v>8</v>
      </c>
      <c r="F7" s="35" t="s">
        <v>9</v>
      </c>
      <c r="G7" s="9"/>
      <c r="H7" s="1"/>
    </row>
    <row r="8" spans="1:11" s="10" customFormat="1" ht="16.5" thickBot="1" x14ac:dyDescent="0.3">
      <c r="A8" s="36" t="s">
        <v>20</v>
      </c>
      <c r="B8" s="37"/>
      <c r="C8" s="37"/>
      <c r="D8" s="37"/>
      <c r="E8" s="37"/>
      <c r="F8" s="37"/>
      <c r="G8" s="11"/>
    </row>
    <row r="9" spans="1:11" s="10" customFormat="1" ht="15" x14ac:dyDescent="0.25">
      <c r="A9" s="38">
        <v>1</v>
      </c>
      <c r="B9" s="39" t="s">
        <v>26</v>
      </c>
      <c r="C9" s="40" t="s">
        <v>7</v>
      </c>
      <c r="D9" s="41">
        <v>7</v>
      </c>
      <c r="E9" s="42">
        <v>600</v>
      </c>
      <c r="F9" s="42">
        <f>ROUND(E9*D9,2)</f>
        <v>4200</v>
      </c>
      <c r="G9" s="11"/>
    </row>
    <row r="10" spans="1:11" s="10" customFormat="1" ht="15.75" thickBot="1" x14ac:dyDescent="0.3">
      <c r="A10" s="38">
        <v>2</v>
      </c>
      <c r="B10" s="39" t="s">
        <v>25</v>
      </c>
      <c r="C10" s="40" t="s">
        <v>0</v>
      </c>
      <c r="D10" s="41">
        <v>40</v>
      </c>
      <c r="E10" s="42">
        <v>10</v>
      </c>
      <c r="F10" s="42">
        <f>ROUND(E10*D10,2)</f>
        <v>400</v>
      </c>
      <c r="G10" s="11"/>
    </row>
    <row r="11" spans="1:11" s="10" customFormat="1" ht="16.5" thickBot="1" x14ac:dyDescent="0.3">
      <c r="A11" s="36" t="s">
        <v>22</v>
      </c>
      <c r="B11" s="37"/>
      <c r="C11" s="37"/>
      <c r="D11" s="37"/>
      <c r="E11" s="37"/>
      <c r="F11" s="37"/>
      <c r="G11" s="11"/>
    </row>
    <row r="12" spans="1:11" s="10" customFormat="1" ht="15" x14ac:dyDescent="0.25">
      <c r="A12" s="38">
        <v>1</v>
      </c>
      <c r="B12" s="39" t="s">
        <v>30</v>
      </c>
      <c r="C12" s="40" t="s">
        <v>0</v>
      </c>
      <c r="D12" s="41">
        <v>10</v>
      </c>
      <c r="E12" s="42">
        <v>50</v>
      </c>
      <c r="F12" s="42">
        <f>ROUND(E12*D12,2)</f>
        <v>500</v>
      </c>
      <c r="G12" s="11"/>
    </row>
    <row r="13" spans="1:11" s="10" customFormat="1" ht="15" x14ac:dyDescent="0.25">
      <c r="A13" s="43">
        <v>2</v>
      </c>
      <c r="B13" s="39" t="s">
        <v>27</v>
      </c>
      <c r="C13" s="40" t="s">
        <v>0</v>
      </c>
      <c r="D13" s="41">
        <f>D12</f>
        <v>10</v>
      </c>
      <c r="E13" s="42">
        <v>75</v>
      </c>
      <c r="F13" s="42">
        <f>ROUND(E13*D13,2)</f>
        <v>750</v>
      </c>
      <c r="G13" s="11"/>
    </row>
    <row r="14" spans="1:11" s="10" customFormat="1" x14ac:dyDescent="0.25">
      <c r="A14" s="38">
        <v>3</v>
      </c>
      <c r="B14" s="39" t="s">
        <v>17</v>
      </c>
      <c r="C14" s="44" t="str">
        <f>C10</f>
        <v>м2</v>
      </c>
      <c r="D14" s="41">
        <f>D10</f>
        <v>40</v>
      </c>
      <c r="E14" s="42">
        <v>15</v>
      </c>
      <c r="F14" s="42">
        <f>ROUND(E14*D14,2)</f>
        <v>600</v>
      </c>
      <c r="G14" s="11"/>
    </row>
    <row r="15" spans="1:11" s="10" customFormat="1" x14ac:dyDescent="0.25">
      <c r="A15" s="38">
        <v>4</v>
      </c>
      <c r="B15" s="39" t="s">
        <v>13</v>
      </c>
      <c r="C15" s="44" t="s">
        <v>0</v>
      </c>
      <c r="D15" s="41">
        <f>D14</f>
        <v>40</v>
      </c>
      <c r="E15" s="42">
        <v>15</v>
      </c>
      <c r="F15" s="42">
        <f>ROUND(E15*D15,2)</f>
        <v>600</v>
      </c>
      <c r="G15" s="11"/>
    </row>
    <row r="16" spans="1:11" s="10" customFormat="1" ht="13.5" thickBot="1" x14ac:dyDescent="0.3">
      <c r="A16" s="38">
        <v>5</v>
      </c>
      <c r="B16" s="39" t="s">
        <v>18</v>
      </c>
      <c r="C16" s="44" t="s">
        <v>7</v>
      </c>
      <c r="D16" s="41">
        <v>10</v>
      </c>
      <c r="E16" s="42">
        <v>350</v>
      </c>
      <c r="F16" s="42">
        <f>ROUND(E16*D16,2)</f>
        <v>3500</v>
      </c>
      <c r="G16" s="11"/>
    </row>
    <row r="17" spans="1:7" s="10" customFormat="1" ht="16.5" thickBot="1" x14ac:dyDescent="0.3">
      <c r="A17" s="36" t="s">
        <v>21</v>
      </c>
      <c r="B17" s="37"/>
      <c r="C17" s="37"/>
      <c r="D17" s="37"/>
      <c r="E17" s="37"/>
      <c r="F17" s="37"/>
      <c r="G17" s="11"/>
    </row>
    <row r="18" spans="1:7" s="10" customFormat="1" x14ac:dyDescent="0.25">
      <c r="A18" s="38">
        <v>1</v>
      </c>
      <c r="B18" s="39" t="s">
        <v>24</v>
      </c>
      <c r="C18" s="44" t="s">
        <v>0</v>
      </c>
      <c r="D18" s="41">
        <v>200</v>
      </c>
      <c r="E18" s="42">
        <v>20</v>
      </c>
      <c r="F18" s="45">
        <f t="shared" ref="F18:F26" si="0">ROUND(E18*D18,2)</f>
        <v>4000</v>
      </c>
      <c r="G18" s="11"/>
    </row>
    <row r="19" spans="1:7" s="10" customFormat="1" x14ac:dyDescent="0.25">
      <c r="A19" s="38">
        <v>2</v>
      </c>
      <c r="B19" s="39" t="s">
        <v>19</v>
      </c>
      <c r="C19" s="44" t="s">
        <v>0</v>
      </c>
      <c r="D19" s="41">
        <f>D18</f>
        <v>200</v>
      </c>
      <c r="E19" s="42">
        <v>35</v>
      </c>
      <c r="F19" s="45">
        <f t="shared" si="0"/>
        <v>7000</v>
      </c>
      <c r="G19" s="11"/>
    </row>
    <row r="20" spans="1:7" s="10" customFormat="1" x14ac:dyDescent="0.25">
      <c r="A20" s="43">
        <v>3</v>
      </c>
      <c r="B20" s="46" t="s">
        <v>13</v>
      </c>
      <c r="C20" s="47" t="s">
        <v>0</v>
      </c>
      <c r="D20" s="48">
        <f>D19</f>
        <v>200</v>
      </c>
      <c r="E20" s="45">
        <v>10</v>
      </c>
      <c r="F20" s="45">
        <f t="shared" si="0"/>
        <v>2000</v>
      </c>
      <c r="G20" s="11"/>
    </row>
    <row r="21" spans="1:7" s="10" customFormat="1" x14ac:dyDescent="0.25">
      <c r="A21" s="43">
        <v>4</v>
      </c>
      <c r="B21" s="46" t="s">
        <v>23</v>
      </c>
      <c r="C21" s="47" t="s">
        <v>0</v>
      </c>
      <c r="D21" s="48">
        <f>D20+D26*0.1</f>
        <v>204.5</v>
      </c>
      <c r="E21" s="45">
        <v>35</v>
      </c>
      <c r="F21" s="45">
        <f t="shared" si="0"/>
        <v>7157.5</v>
      </c>
      <c r="G21" s="11"/>
    </row>
    <row r="22" spans="1:7" s="10" customFormat="1" x14ac:dyDescent="0.25">
      <c r="A22" s="43">
        <v>5</v>
      </c>
      <c r="B22" s="46" t="s">
        <v>16</v>
      </c>
      <c r="C22" s="47" t="s">
        <v>0</v>
      </c>
      <c r="D22" s="48">
        <f>D20</f>
        <v>200</v>
      </c>
      <c r="E22" s="45">
        <v>5</v>
      </c>
      <c r="F22" s="45">
        <f t="shared" si="0"/>
        <v>1000</v>
      </c>
      <c r="G22" s="11"/>
    </row>
    <row r="23" spans="1:7" s="12" customFormat="1" x14ac:dyDescent="0.25">
      <c r="A23" s="43">
        <v>6</v>
      </c>
      <c r="B23" s="49" t="s">
        <v>15</v>
      </c>
      <c r="C23" s="47" t="s">
        <v>0</v>
      </c>
      <c r="D23" s="50">
        <f>D22</f>
        <v>200</v>
      </c>
      <c r="E23" s="45">
        <v>80</v>
      </c>
      <c r="F23" s="45">
        <f t="shared" si="0"/>
        <v>16000</v>
      </c>
      <c r="G23" s="11"/>
    </row>
    <row r="24" spans="1:7" s="12" customFormat="1" x14ac:dyDescent="0.25">
      <c r="A24" s="43">
        <v>8</v>
      </c>
      <c r="B24" s="49" t="s">
        <v>14</v>
      </c>
      <c r="C24" s="47" t="s">
        <v>0</v>
      </c>
      <c r="D24" s="50">
        <v>200</v>
      </c>
      <c r="E24" s="45">
        <v>200</v>
      </c>
      <c r="F24" s="45">
        <f t="shared" si="0"/>
        <v>40000</v>
      </c>
      <c r="G24" s="11"/>
    </row>
    <row r="25" spans="1:7" s="10" customFormat="1" x14ac:dyDescent="0.25">
      <c r="A25" s="43">
        <v>9</v>
      </c>
      <c r="B25" s="46" t="s">
        <v>11</v>
      </c>
      <c r="C25" s="47" t="s">
        <v>7</v>
      </c>
      <c r="D25" s="48">
        <v>10</v>
      </c>
      <c r="E25" s="45">
        <v>500</v>
      </c>
      <c r="F25" s="45">
        <f t="shared" si="0"/>
        <v>5000</v>
      </c>
      <c r="G25" s="11"/>
    </row>
    <row r="26" spans="1:7" s="10" customFormat="1" ht="13.5" thickBot="1" x14ac:dyDescent="0.3">
      <c r="A26" s="43">
        <v>10</v>
      </c>
      <c r="B26" s="46" t="s">
        <v>28</v>
      </c>
      <c r="C26" s="47" t="s">
        <v>10</v>
      </c>
      <c r="D26" s="48">
        <v>45</v>
      </c>
      <c r="E26" s="45">
        <v>60</v>
      </c>
      <c r="F26" s="45">
        <f t="shared" si="0"/>
        <v>2700</v>
      </c>
      <c r="G26" s="11"/>
    </row>
    <row r="27" spans="1:7" ht="13.5" thickBot="1" x14ac:dyDescent="0.3">
      <c r="A27" s="51" t="s">
        <v>12</v>
      </c>
      <c r="B27" s="52"/>
      <c r="C27" s="52"/>
      <c r="D27" s="52"/>
      <c r="E27" s="53">
        <f>SUM(F9:F10,F12:F16,F18:F26)</f>
        <v>95407.5</v>
      </c>
      <c r="F27" s="54"/>
      <c r="G27" s="9"/>
    </row>
    <row r="28" spans="1:7" x14ac:dyDescent="0.25">
      <c r="A28" s="22"/>
      <c r="B28" s="22"/>
      <c r="C28" s="23"/>
      <c r="D28" s="24"/>
      <c r="E28" s="22"/>
      <c r="F28" s="22"/>
    </row>
    <row r="29" spans="1:7" x14ac:dyDescent="0.25">
      <c r="A29" s="22"/>
      <c r="B29" s="22"/>
      <c r="C29" s="23"/>
      <c r="D29" s="24"/>
      <c r="E29" s="22"/>
      <c r="F29" s="22"/>
    </row>
    <row r="30" spans="1:7" x14ac:dyDescent="0.25">
      <c r="A30" s="22"/>
      <c r="B30" s="22"/>
      <c r="C30" s="23"/>
      <c r="D30" s="24"/>
      <c r="E30" s="22"/>
      <c r="F30" s="22"/>
    </row>
    <row r="31" spans="1:7" x14ac:dyDescent="0.25">
      <c r="A31" s="3"/>
      <c r="B31" s="9"/>
      <c r="C31" s="4"/>
      <c r="D31" s="8"/>
      <c r="E31" s="3"/>
      <c r="F31" s="3"/>
    </row>
    <row r="32" spans="1:7" ht="15.75" x14ac:dyDescent="0.25">
      <c r="A32" s="5"/>
      <c r="B32" s="5"/>
      <c r="C32" s="6"/>
      <c r="D32" s="5"/>
      <c r="E32" s="5"/>
      <c r="F32" s="5"/>
    </row>
    <row r="33" spans="1:6" ht="15.75" x14ac:dyDescent="0.25">
      <c r="A33" s="5"/>
      <c r="B33" s="5"/>
      <c r="C33" s="6"/>
      <c r="D33" s="5"/>
      <c r="E33" s="5"/>
      <c r="F33" s="5"/>
    </row>
    <row r="34" spans="1:6" ht="15.75" x14ac:dyDescent="0.25">
      <c r="A34" s="5"/>
      <c r="B34" s="5"/>
      <c r="C34" s="6"/>
      <c r="D34" s="5"/>
      <c r="E34" s="5"/>
      <c r="F34" s="5"/>
    </row>
    <row r="35" spans="1:6" ht="15.75" x14ac:dyDescent="0.25">
      <c r="A35" s="5"/>
      <c r="B35" s="5"/>
      <c r="C35" s="6"/>
      <c r="D35" s="5"/>
      <c r="E35" s="5"/>
      <c r="F35" s="5"/>
    </row>
    <row r="36" spans="1:6" ht="15.75" x14ac:dyDescent="0.25">
      <c r="A36" s="5"/>
      <c r="B36" s="5"/>
      <c r="C36" s="6"/>
      <c r="D36" s="5"/>
      <c r="E36" s="5"/>
      <c r="F36" s="5"/>
    </row>
    <row r="37" spans="1:6" ht="15.75" x14ac:dyDescent="0.25">
      <c r="A37" s="5"/>
      <c r="B37" s="5"/>
      <c r="C37" s="6"/>
      <c r="D37" s="5"/>
      <c r="E37" s="5"/>
      <c r="F37" s="5"/>
    </row>
    <row r="38" spans="1:6" ht="16.5" thickBot="1" x14ac:dyDescent="0.3">
      <c r="A38" s="5"/>
      <c r="B38" s="5"/>
      <c r="C38" s="7"/>
      <c r="D38" s="5"/>
      <c r="E38" s="5"/>
      <c r="F38" s="5"/>
    </row>
    <row r="39" spans="1:6" x14ac:dyDescent="0.25">
      <c r="A39" s="3"/>
      <c r="B39" s="3"/>
      <c r="C39" s="4"/>
      <c r="D39" s="3"/>
      <c r="E39" s="3"/>
      <c r="F39" s="3"/>
    </row>
    <row r="40" spans="1:6" x14ac:dyDescent="0.25">
      <c r="A40" s="3"/>
      <c r="B40" s="3"/>
      <c r="C40" s="4"/>
      <c r="D40" s="3"/>
      <c r="E40" s="3"/>
      <c r="F40" s="3"/>
    </row>
    <row r="41" spans="1:6" x14ac:dyDescent="0.25">
      <c r="A41" s="3"/>
      <c r="B41" s="3"/>
      <c r="C41" s="4"/>
      <c r="D41" s="3"/>
      <c r="E41" s="3"/>
      <c r="F41" s="3"/>
    </row>
    <row r="42" spans="1:6" x14ac:dyDescent="0.25">
      <c r="A42" s="3"/>
      <c r="B42" s="3"/>
      <c r="C42" s="4"/>
      <c r="D42" s="3"/>
      <c r="E42" s="3"/>
      <c r="F42" s="3"/>
    </row>
    <row r="43" spans="1:6" x14ac:dyDescent="0.25">
      <c r="A43" s="3"/>
      <c r="B43" s="3"/>
      <c r="C43" s="4"/>
      <c r="D43" s="3"/>
      <c r="E43" s="3"/>
      <c r="F43" s="3"/>
    </row>
  </sheetData>
  <mergeCells count="12">
    <mergeCell ref="A3:F3"/>
    <mergeCell ref="A4:F4"/>
    <mergeCell ref="A6:A7"/>
    <mergeCell ref="B6:B7"/>
    <mergeCell ref="C6:C7"/>
    <mergeCell ref="D6:D7"/>
    <mergeCell ref="E6:F6"/>
    <mergeCell ref="A8:F8"/>
    <mergeCell ref="A27:D27"/>
    <mergeCell ref="E27:F27"/>
    <mergeCell ref="A11:F11"/>
    <mergeCell ref="A17:F17"/>
  </mergeCells>
  <pageMargins left="0.7" right="0.7" top="0.75" bottom="0.75" header="0.3" footer="0.3"/>
  <pageSetup paperSize="8"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ФЕМ (2)</vt:lpstr>
      <vt:lpstr>'ФЕМ (2)'!Print_Area</vt:lpstr>
      <vt:lpstr>'ФЕМ (2)'!Область_печати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Зоряна</cp:lastModifiedBy>
  <cp:lastPrinted>2024-05-27T14:05:50Z</cp:lastPrinted>
  <dcterms:created xsi:type="dcterms:W3CDTF">2024-03-01T08:49:25Z</dcterms:created>
  <dcterms:modified xsi:type="dcterms:W3CDTF">2024-05-28T12:35:25Z</dcterms:modified>
</cp:coreProperties>
</file>