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ТОВ АРТЛАЙН\Стрий.Миколаїв.Стебник\Кошториси\"/>
    </mc:Choice>
  </mc:AlternateContent>
  <xr:revisionPtr revIDLastSave="0" documentId="13_ncr:1_{967EFBCA-EF2E-40E2-A115-07657D0F4F48}" xr6:coauthVersionLast="47" xr6:coauthVersionMax="47" xr10:uidLastSave="{00000000-0000-0000-0000-000000000000}"/>
  <bookViews>
    <workbookView xWindow="-108" yWindow="-108" windowWidth="23256" windowHeight="12576" activeTab="2" xr2:uid="{91BD7C98-6969-415B-953F-6C37775BCD43}"/>
  </bookViews>
  <sheets>
    <sheet name="Лот №1 Стебник" sheetId="2" r:id="rId1"/>
    <sheet name="Лот №2 Миколаїв" sheetId="3" r:id="rId2"/>
    <sheet name="Лот №3 Стрий" sheetId="4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0" i="4" l="1"/>
  <c r="O69" i="4"/>
  <c r="O68" i="4"/>
  <c r="O67" i="4"/>
  <c r="O66" i="4"/>
  <c r="O65" i="4"/>
  <c r="O64" i="4"/>
  <c r="O63" i="4"/>
  <c r="O62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6" i="4"/>
  <c r="O45" i="4"/>
  <c r="O44" i="4"/>
  <c r="O42" i="4"/>
  <c r="O40" i="4"/>
  <c r="O39" i="4"/>
  <c r="O38" i="4"/>
  <c r="O36" i="4"/>
  <c r="O35" i="4"/>
  <c r="O34" i="4"/>
  <c r="O33" i="4"/>
  <c r="O32" i="4"/>
  <c r="O29" i="4"/>
  <c r="O28" i="4"/>
  <c r="O27" i="4"/>
  <c r="O25" i="4"/>
  <c r="O24" i="4"/>
  <c r="O23" i="4"/>
  <c r="O21" i="4"/>
  <c r="O72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4" i="4"/>
  <c r="H23" i="4"/>
  <c r="H22" i="4"/>
  <c r="H20" i="4"/>
  <c r="O19" i="4"/>
  <c r="H18" i="4"/>
  <c r="O17" i="4"/>
  <c r="H17" i="4"/>
  <c r="O16" i="4"/>
  <c r="H16" i="4"/>
  <c r="O15" i="4"/>
  <c r="H15" i="4"/>
  <c r="O14" i="4"/>
  <c r="H14" i="4"/>
  <c r="O13" i="4"/>
  <c r="H13" i="4"/>
  <c r="O12" i="4"/>
  <c r="O11" i="4"/>
  <c r="H11" i="4"/>
  <c r="L73" i="4" l="1"/>
  <c r="E73" i="4"/>
  <c r="G76" i="4" l="1"/>
  <c r="H76" i="4" l="1"/>
  <c r="E77" i="4" l="1"/>
  <c r="E21" i="3"/>
  <c r="O20" i="3"/>
  <c r="O19" i="3"/>
  <c r="O18" i="3"/>
  <c r="O17" i="3"/>
  <c r="O16" i="3"/>
  <c r="O15" i="3"/>
  <c r="O14" i="3"/>
  <c r="O13" i="3"/>
  <c r="O12" i="3"/>
  <c r="O11" i="3"/>
  <c r="O10" i="3"/>
  <c r="O9" i="3"/>
  <c r="H9" i="3"/>
  <c r="L21" i="3" l="1"/>
  <c r="H24" i="3" s="1"/>
  <c r="E25" i="3" l="1"/>
  <c r="H35" i="2"/>
  <c r="H34" i="2"/>
  <c r="H33" i="2"/>
  <c r="H32" i="2"/>
  <c r="H31" i="2"/>
  <c r="H30" i="2"/>
  <c r="H29" i="2"/>
  <c r="H28" i="2"/>
  <c r="H27" i="2"/>
  <c r="H26" i="2"/>
  <c r="H25" i="2"/>
  <c r="H24" i="2"/>
  <c r="O24" i="2"/>
  <c r="O35" i="2"/>
  <c r="O34" i="2"/>
  <c r="O33" i="2"/>
  <c r="O32" i="2"/>
  <c r="O31" i="2"/>
  <c r="O30" i="2"/>
  <c r="O29" i="2"/>
  <c r="O28" i="2"/>
  <c r="O27" i="2"/>
  <c r="O26" i="2"/>
  <c r="O25" i="2"/>
  <c r="O23" i="2"/>
  <c r="H23" i="2"/>
  <c r="O22" i="2"/>
  <c r="H22" i="2"/>
  <c r="O21" i="2"/>
  <c r="H21" i="2"/>
  <c r="O20" i="2"/>
  <c r="H20" i="2"/>
  <c r="O19" i="2"/>
  <c r="H19" i="2"/>
  <c r="O18" i="2"/>
  <c r="H18" i="2"/>
  <c r="O17" i="2"/>
  <c r="H17" i="2"/>
  <c r="O16" i="2"/>
  <c r="H16" i="2"/>
  <c r="O15" i="2"/>
  <c r="H15" i="2"/>
  <c r="O14" i="2"/>
  <c r="H14" i="2"/>
  <c r="O13" i="2"/>
  <c r="H13" i="2"/>
  <c r="O12" i="2"/>
  <c r="H12" i="2"/>
  <c r="O11" i="2"/>
  <c r="H11" i="2"/>
  <c r="O10" i="2"/>
  <c r="H10" i="2"/>
  <c r="O9" i="2"/>
  <c r="H9" i="2"/>
  <c r="E36" i="2" l="1"/>
  <c r="H39" i="2" s="1"/>
  <c r="L36" i="2"/>
  <c r="H40" i="2" s="1"/>
  <c r="E41" i="2" l="1"/>
</calcChain>
</file>

<file path=xl/sharedStrings.xml><?xml version="1.0" encoding="utf-8"?>
<sst xmlns="http://schemas.openxmlformats.org/spreadsheetml/2006/main" count="473" uniqueCount="298">
  <si>
    <t>№ п/п</t>
  </si>
  <si>
    <t>Роботи</t>
  </si>
  <si>
    <t>Арт.</t>
  </si>
  <si>
    <t>Найменування робіт</t>
  </si>
  <si>
    <t>Од. вим.</t>
  </si>
  <si>
    <t>К-сть</t>
  </si>
  <si>
    <t>Очистка стін від штикатурки</t>
  </si>
  <si>
    <t>м2</t>
  </si>
  <si>
    <t>Прибирання будівельного сміття</t>
  </si>
  <si>
    <t>Демонтаж підлоги</t>
  </si>
  <si>
    <t>Демонтаж умивальника</t>
  </si>
  <si>
    <t>шт</t>
  </si>
  <si>
    <t>Демонтаж труб водопостачання</t>
  </si>
  <si>
    <t>пм</t>
  </si>
  <si>
    <t>Демонтаж труб теплопостачання</t>
  </si>
  <si>
    <t>Демонтаж труб каналізації</t>
  </si>
  <si>
    <t>Демонтаж ліній електропостачання</t>
  </si>
  <si>
    <t>Демонтаж розетки, вимикачів та світильників</t>
  </si>
  <si>
    <t>Стяжка цементна під підлогу, армовка</t>
  </si>
  <si>
    <t>Вирівнювання стін по маяках</t>
  </si>
  <si>
    <t>Армовка по маяках</t>
  </si>
  <si>
    <t>Встановлення керамічної плитки підлоги</t>
  </si>
  <si>
    <t>Встановлення облицювальної плитки</t>
  </si>
  <si>
    <t>Встановлення кабелів освітлення, розеток, вимикачів</t>
  </si>
  <si>
    <t>Встановлення підвісної стелі  амстронг</t>
  </si>
  <si>
    <t>Розбирання дерев'яних плінтусів</t>
  </si>
  <si>
    <t>Улаштування плінтусів полівінілхлоридних</t>
  </si>
  <si>
    <t>Шпаклювання стін мінеральною шпаклівкою</t>
  </si>
  <si>
    <t>Очищення вручну внутрішніх поверхонь стін від вапняної фарби</t>
  </si>
  <si>
    <t>Протравлення цементної штукатурки нейтралізуючим розчином</t>
  </si>
  <si>
    <t>Демонтажні роботи</t>
  </si>
  <si>
    <t>Знімання МДФ панелей</t>
  </si>
  <si>
    <t>Розбирання облицювання стін з керамічних глазурованих плиток</t>
  </si>
  <si>
    <t>Відбивання штукатурки по цеглі та бетону зі стін та стель, площа відбивання в одному місці більше 5 м2</t>
  </si>
  <si>
    <t>Розбирання цегляних перегородок</t>
  </si>
  <si>
    <t>1 м3</t>
  </si>
  <si>
    <t>Розбирання дощатих покриттів підлог</t>
  </si>
  <si>
    <t>Дрозбирання лаг з дощок і брусків</t>
  </si>
  <si>
    <t>Стеля</t>
  </si>
  <si>
    <t>Улаштування каркасу підвісних стель</t>
  </si>
  <si>
    <t>Стіни</t>
  </si>
  <si>
    <t>Просте штукатурення поверхонь стін всередині будівлі цементно-вапняним або цементним розчином по каменю та бетону</t>
  </si>
  <si>
    <t>Суцільне вирівнювання штукатурки стін усередині будівлі цементно-вапняним розчином при товщині накиді до 10 мм</t>
  </si>
  <si>
    <t>Шпаклювання стін шпаклівкою</t>
  </si>
  <si>
    <t>Поліпшене фарбування водоемульсійними сумішами стін, підготовлених під фарбування</t>
  </si>
  <si>
    <t>Облицювання поверхонь укосів керамічними плитками на розчині із сухої клеючої суміші, число плиток в 1 м2 до 7 шт</t>
  </si>
  <si>
    <t>Улаштування короба з гіпсокартонних плит по металевому каркасу, зашивання труб</t>
  </si>
  <si>
    <t>Відкоси</t>
  </si>
  <si>
    <t>Вирівнювання штукатурення укосів гіпсовими сумішами</t>
  </si>
  <si>
    <t>Установлення перфорованих кутиків</t>
  </si>
  <si>
    <t>Шпаклювання укосів шпаклівкою</t>
  </si>
  <si>
    <t>Поліпшене фарбування водоемульсійними сумішами укосів, підготовлених під фарбування</t>
  </si>
  <si>
    <t>Установлення дверцят ревізійних</t>
  </si>
  <si>
    <t>грати</t>
  </si>
  <si>
    <t>Підлоги</t>
  </si>
  <si>
    <t>Улаштування цементної стяжки товщиною 20 мм по бетонній основі площею до 20 м2</t>
  </si>
  <si>
    <t>Улаштування стяжок самовирівнювальних з суміші товщиною 5 мм</t>
  </si>
  <si>
    <t>Улаштування покриттів з керамічних плиток на розчині із сухої клеючої суміші, кількість плиток в 1 м2 до 7 шт</t>
  </si>
  <si>
    <t>Вікна</t>
  </si>
  <si>
    <t>Монтаж грат на вікна вагою до 0,1 т</t>
  </si>
  <si>
    <t>1 т</t>
  </si>
  <si>
    <t>Двері</t>
  </si>
  <si>
    <t>Демонтаж дверних коробок в кам'яних стінах з відбиванням штукатурки в укосах</t>
  </si>
  <si>
    <t>Заповнення дверних прорізів готовими дверними блоками з металопластику у кам'яних стінах</t>
  </si>
  <si>
    <t>Заповнення дверних прорізів протизламними дверними блоками у кам'яних стінах</t>
  </si>
  <si>
    <t>Сантехніка</t>
  </si>
  <si>
    <t>Демонтаж раковин (умивальників)</t>
  </si>
  <si>
    <t>Установлення умивальників одиночних з підведенням холодної та гарячої води</t>
  </si>
  <si>
    <t>Установлення змішувачів</t>
  </si>
  <si>
    <t>Установлення кранів</t>
  </si>
  <si>
    <t>Демонтаж унітазів зі змивними бачками</t>
  </si>
  <si>
    <t>Установлення унітазів з безпосередньо приєднаним бачком</t>
  </si>
  <si>
    <t>Пробивання борозен в цегляних стінах, переріз борозен до 20 см2</t>
  </si>
  <si>
    <t>Забивання борозен в стінах</t>
  </si>
  <si>
    <t>Прокладання трубопроводів водопостачання з труб поліетиленових (поліпропіленових) напірних діаметром 20 мм</t>
  </si>
  <si>
    <t>Прокладання трубопроводів каналізації з поліетиленових труб діаметром 100 мм</t>
  </si>
  <si>
    <t>Прокладання трубопроводів каналізації з поліетиленових труб діаметром 50 мм</t>
  </si>
  <si>
    <t>Спускання води із системи</t>
  </si>
  <si>
    <t>Установлення опалювальних радіаторів чавунних</t>
  </si>
  <si>
    <t>100 кВт</t>
  </si>
  <si>
    <t>Електромонтажні роботи</t>
  </si>
  <si>
    <t>Демонтаж вимикачів, розеток</t>
  </si>
  <si>
    <t>Демонтаж світильників з лампами розжарювання</t>
  </si>
  <si>
    <t>Пробивання борозен в стінах</t>
  </si>
  <si>
    <t>Забивання борозен в бетонних стінах, ширина борозни до 50 мм, глибина борозни до 20 мм</t>
  </si>
  <si>
    <t>Прокладання проводів при схованій проводці по необштукатуреній поверхні</t>
  </si>
  <si>
    <t>Прокладання проводів при схованій проводці в борознах</t>
  </si>
  <si>
    <t>Установлення штепсельних розеток утопленого типу при схованій проводці</t>
  </si>
  <si>
    <t>Установлення вимикачів утопленого типу при схованій проводці, 1-клавішних</t>
  </si>
  <si>
    <t>Монтаж світильників для люмінесцентних ламп, які встановлюються в підвісних стелях, кількість ламп понад 2 до 4 шт</t>
  </si>
  <si>
    <t>м</t>
  </si>
  <si>
    <t xml:space="preserve"> Кошторисна документація</t>
  </si>
  <si>
    <t>КНП " Стебницька міська лікарня" ДМР, 82172, Львівська обл., м. Стебник, вул. Січових стрільців,2</t>
  </si>
  <si>
    <t>адреса та повна назва закладу</t>
  </si>
  <si>
    <t>Перелік необхідних робіт та матеріалів.</t>
  </si>
  <si>
    <t>___________________________________________________________________________________________________________________________________________________</t>
  </si>
  <si>
    <t>Приміщення по вул. Січових Стрільців, 2 на території КНП "Стебницька міська лікарня" ДМР</t>
  </si>
  <si>
    <t>Найменування матеріалів</t>
  </si>
  <si>
    <t>Матеріали</t>
  </si>
  <si>
    <t>Вартість од. грн.</t>
  </si>
  <si>
    <t>Вартість  грн.</t>
  </si>
  <si>
    <t>Вартість грн.</t>
  </si>
  <si>
    <t>Пісок</t>
  </si>
  <si>
    <t>кг</t>
  </si>
  <si>
    <t>Цемент</t>
  </si>
  <si>
    <t>Гіпсокартон</t>
  </si>
  <si>
    <t>Сітка армовочна на підлогу</t>
  </si>
  <si>
    <t>Сітка клейова для вирівнювання стін</t>
  </si>
  <si>
    <t>Кабель мідь трьохжильний</t>
  </si>
  <si>
    <t>Кабель мідь двоххжильний</t>
  </si>
  <si>
    <t>Гофра під кабеля</t>
  </si>
  <si>
    <t>Крипільний матеріал ( дюбеля)</t>
  </si>
  <si>
    <t>Кутники під вирівнювання стін ( маяки)</t>
  </si>
  <si>
    <t>Світильники</t>
  </si>
  <si>
    <t>Розетки</t>
  </si>
  <si>
    <t>Вимикачі</t>
  </si>
  <si>
    <t>Стеля підвісна амстронг</t>
  </si>
  <si>
    <t>Шпаклівка стартова</t>
  </si>
  <si>
    <t>Шпаклівка фінішна</t>
  </si>
  <si>
    <t>Грунтовка</t>
  </si>
  <si>
    <t>л</t>
  </si>
  <si>
    <t>Труби під водопостачання і крани</t>
  </si>
  <si>
    <t>Труби під теплопостачання і крани</t>
  </si>
  <si>
    <t>Труби каналізації</t>
  </si>
  <si>
    <t>Клей для підлоги</t>
  </si>
  <si>
    <t>Клей для стін</t>
  </si>
  <si>
    <t>Умивальник</t>
  </si>
  <si>
    <t>Бойлер</t>
  </si>
  <si>
    <t>Всього  по матеріалах</t>
  </si>
  <si>
    <t>По роботах</t>
  </si>
  <si>
    <t>Вссього по матеріалах</t>
  </si>
  <si>
    <t>шт.</t>
  </si>
  <si>
    <t>Всього витрат по ремонтних роботах</t>
  </si>
  <si>
    <t>Загальна сума</t>
  </si>
  <si>
    <t>Встановлення умивальника , бойлер, змішувачі підключення води і каналізації</t>
  </si>
  <si>
    <t>Плитка керамічна для підлоги+фуга</t>
  </si>
  <si>
    <t>Плитка керамічна для стін облицювальна+фуга</t>
  </si>
  <si>
    <t>Комунальне некомерційне підприємство "Миколаївська міська лікарня" Миколаївської міської ради Стрийського району Львівської області адреса 81600, Львівська область, Стрийський район, місто Миколаїв, вулиця Листопадового Чину 7</t>
  </si>
  <si>
    <t>будівля Стоматологічної поліклініки (згідно технічного паспорту приміщення № 12,13)</t>
  </si>
  <si>
    <t>зазначити приміщення</t>
  </si>
  <si>
    <t>КР12-65-13</t>
  </si>
  <si>
    <t>Очищення вручну внутрішніх поверхонь стін
від вапняної фарби</t>
  </si>
  <si>
    <t>100 м2</t>
  </si>
  <si>
    <t>КР7-3-1</t>
  </si>
  <si>
    <t>100 м</t>
  </si>
  <si>
    <t>КР7-2-5</t>
  </si>
  <si>
    <t>Розбирання покриттів підлог з лінолеуму
та реліну</t>
  </si>
  <si>
    <t>КР7-26-2</t>
  </si>
  <si>
    <t>Улаштування покриття з лінолеуму
площею покриття понад 10 м2</t>
  </si>
  <si>
    <t>КР7-31-5</t>
  </si>
  <si>
    <t xml:space="preserve">КБ15-182-1
к=1,15
</t>
  </si>
  <si>
    <t>КР3-10-1</t>
  </si>
  <si>
    <t>Забивання трiщин у цегляних стiнах
розчином</t>
  </si>
  <si>
    <t>10 м</t>
  </si>
  <si>
    <t>КР12-49-5</t>
  </si>
  <si>
    <t>Поліпшене фарбування
полівінілацетатними водоемульсійними
сумішами стін по збірних конструкціях,
підготовлених під фарбування</t>
  </si>
  <si>
    <t>КР12-66-1</t>
  </si>
  <si>
    <t>Протравлення цементної штукатурки
нейтралізуючим розчином</t>
  </si>
  <si>
    <t>КБ15-77-1
К=1,15</t>
  </si>
  <si>
    <t>Опорядження стін європанелями на основі
ДСП</t>
  </si>
  <si>
    <t>КБ15-171-4</t>
  </si>
  <si>
    <t>Олійне фарбування білилами з додаванням
кольору грат, рам, труб діаметром менше
50 мм тощо за два рази</t>
  </si>
  <si>
    <t>Всього по матеріалах та роботах</t>
  </si>
  <si>
    <t>7.</t>
  </si>
  <si>
    <t>8.</t>
  </si>
  <si>
    <t>9.</t>
  </si>
  <si>
    <t>10.</t>
  </si>
  <si>
    <t>11.</t>
  </si>
  <si>
    <t>Комунальне некомерційне підприємство "Територіальне медичне об'єднання "Стрийська міська об'єднана лікарня", м. Стрий, вул. Симона Петлюри, 72</t>
  </si>
  <si>
    <t>Кабінет замісної підтримувальної терапії</t>
  </si>
  <si>
    <t>С111-110-7
варіант 2</t>
  </si>
  <si>
    <t>Плита Армстронг</t>
  </si>
  <si>
    <t>КР11-58-1</t>
  </si>
  <si>
    <t>КР13-15-5</t>
  </si>
  <si>
    <t>С111-256-1-К варіант 2</t>
  </si>
  <si>
    <t>Плитки керамічні для облицювання стін</t>
  </si>
  <si>
    <t>КР11-50-2</t>
  </si>
  <si>
    <t>С111-329-5</t>
  </si>
  <si>
    <t>Клей для плитки</t>
  </si>
  <si>
    <t>С111-327-7</t>
  </si>
  <si>
    <t>Фуга</t>
  </si>
  <si>
    <t>КР5-3-1</t>
  </si>
  <si>
    <t>С111-1721-11А варіант 2</t>
  </si>
  <si>
    <t>Профлі металеві оцинковані 28/27</t>
  </si>
  <si>
    <t>КР7-2-1</t>
  </si>
  <si>
    <t>С111-1721-11В варіант 2</t>
  </si>
  <si>
    <t>Профлі металеві оцинковані 60/27</t>
  </si>
  <si>
    <t>КР7-1-2</t>
  </si>
  <si>
    <t>С111-542 варіант 2</t>
  </si>
  <si>
    <t>Листи гіпсокартонні вологостійкі</t>
  </si>
  <si>
    <t>КБ15-76-1
Н2=1,15</t>
  </si>
  <si>
    <t>С111-623
варіант 29</t>
  </si>
  <si>
    <t>Грати</t>
  </si>
  <si>
    <t>С113-2068-1
варіант 2</t>
  </si>
  <si>
    <t>Кран кутовий, Ду 1/2" мм</t>
  </si>
  <si>
    <t>КР11-26-1</t>
  </si>
  <si>
    <t>С113-1457-9</t>
  </si>
  <si>
    <t>Трійник ПВХ діам. 50х50/90</t>
  </si>
  <si>
    <t>С113-1466-1-1В</t>
  </si>
  <si>
    <t>Коліно ПВХ діам. 50/90</t>
  </si>
  <si>
    <t>КР11-1-2</t>
  </si>
  <si>
    <t>С157-52-7-М варіант 1</t>
  </si>
  <si>
    <t>Проводи 3_2,5</t>
  </si>
  <si>
    <t>КБ15-182-1
Н2=1,15</t>
  </si>
  <si>
    <t>С157-52-9-М варіант 1</t>
  </si>
  <si>
    <t>Проводи 3х1,5</t>
  </si>
  <si>
    <t>290902-223-1-4Г варіант 1</t>
  </si>
  <si>
    <t>Розетка вмонтованого монтажу 16А, 220В</t>
  </si>
  <si>
    <t>С1547-6-10
варіант 1</t>
  </si>
  <si>
    <t>Вимикач двоклавішний вмонтованого монтажу</t>
  </si>
  <si>
    <t>КБ15-25-1
Н2=1,15</t>
  </si>
  <si>
    <t>С1-79-1-2М
варіант 1</t>
  </si>
  <si>
    <t>Розгалужувальна коробка</t>
  </si>
  <si>
    <t>КБ15-63-5
Н2=1,15</t>
  </si>
  <si>
    <t>2405-1372
варіант 1</t>
  </si>
  <si>
    <t>Коробки для встановлення розеток та вимикачів</t>
  </si>
  <si>
    <t>1000 шт</t>
  </si>
  <si>
    <t>С130-1168
варіант 2</t>
  </si>
  <si>
    <t>Лед світильник 60х60</t>
  </si>
  <si>
    <t>КБ15-47-4
Н2=1,15</t>
  </si>
  <si>
    <t>КБ15-47-5
Н2=1,15</t>
  </si>
  <si>
    <t>КР15-122-1</t>
  </si>
  <si>
    <t>КР7-17-1</t>
  </si>
  <si>
    <t>КБ11-11-13
Н2=1,15</t>
  </si>
  <si>
    <t>КБ11-29-1
Н2=1,15</t>
  </si>
  <si>
    <t>КР20-12-1</t>
  </si>
  <si>
    <t>КР6-13-1</t>
  </si>
  <si>
    <t>100 шт</t>
  </si>
  <si>
    <t>КБ10-28-2
Н2=1,15</t>
  </si>
  <si>
    <t>КБ10-28-3
Н2=1,15</t>
  </si>
  <si>
    <t>КР15 -3-1</t>
  </si>
  <si>
    <t>100 к-т</t>
  </si>
  <si>
    <t>КР15-32-6</t>
  </si>
  <si>
    <t>10 к-т</t>
  </si>
  <si>
    <t>КР15-33-3</t>
  </si>
  <si>
    <t>10 шт</t>
  </si>
  <si>
    <t>КР15-22-1</t>
  </si>
  <si>
    <t>КР15-3-3</t>
  </si>
  <si>
    <t>КР15-34-1</t>
  </si>
  <si>
    <t>КР20-28-1</t>
  </si>
  <si>
    <t>КР20-33-4</t>
  </si>
  <si>
    <t>КР15-19-1</t>
  </si>
  <si>
    <t>КР15-18-2</t>
  </si>
  <si>
    <t>КР15-18-1</t>
  </si>
  <si>
    <t>КР15-46-3</t>
  </si>
  <si>
    <t>КР15-90-1</t>
  </si>
  <si>
    <t>КР17-4-1</t>
  </si>
  <si>
    <t>КР17-4-3</t>
  </si>
  <si>
    <t>КР20-29-1</t>
  </si>
  <si>
    <t>КР17-5-2</t>
  </si>
  <si>
    <t>КР17-5-3</t>
  </si>
  <si>
    <t>КР17-12-11</t>
  </si>
  <si>
    <t>КР17-12-2</t>
  </si>
  <si>
    <t>КР17-11-11</t>
  </si>
  <si>
    <t>Інше</t>
  </si>
  <si>
    <t>С111-10-М</t>
  </si>
  <si>
    <t>Перевезення сміття до 10 км</t>
  </si>
  <si>
    <t>т</t>
  </si>
  <si>
    <t>Вссього по матеріалах та роботах</t>
  </si>
  <si>
    <t>Загальна сума, грн</t>
  </si>
  <si>
    <t>12.</t>
  </si>
  <si>
    <t>16.</t>
  </si>
  <si>
    <t>17.</t>
  </si>
  <si>
    <t>13.</t>
  </si>
  <si>
    <t>14.</t>
  </si>
  <si>
    <t>15.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</si>
  <si>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</si>
  <si>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</si>
  <si>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</si>
  <si>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</si>
  <si>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</si>
  <si>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</si>
  <si>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</si>
  <si>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</si>
  <si>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</si>
  <si>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</si>
  <si>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</si>
  <si>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</si>
  <si>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</si>
  <si>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</si>
  <si>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</si>
  <si>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</si>
  <si>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</si>
  <si>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</si>
  <si>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</si>
  <si>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</si>
  <si>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</si>
  <si>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</si>
  <si>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</si>
  <si>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43.</t>
  </si>
  <si>
    <t>44.</t>
  </si>
  <si>
    <t>45.</t>
  </si>
  <si>
    <t>46.</t>
  </si>
  <si>
    <t>47.</t>
  </si>
  <si>
    <t>48.</t>
  </si>
  <si>
    <t>49.</t>
  </si>
  <si>
    <t>50.</t>
  </si>
  <si>
    <t>Матеріали потрібно прописати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</si>
</sst>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&quot;.&quot;"/>
  </numFmts>
  <fonts count="22" x14ac:knownFonts="1">
    <font>
      <sz val="10"/>
      <color theme="1"/>
      <name val="Calibri"/>
      <family val="2"/>
      <charset val="204"/>
      <scheme val="minor"/>
    </font>
    <font>
      <b/>
      <sz val="8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10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8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2"/>
      <name val="Arial"/>
      <family val="2"/>
      <charset val="204"/>
    </font>
    <font>
      <sz val="10"/>
      <name val="Arial Cyr"/>
      <charset val="204"/>
    </font>
    <font>
      <b/>
      <i/>
      <sz val="9"/>
      <name val="Arial"/>
      <family val="2"/>
      <charset val="204"/>
    </font>
    <font>
      <b/>
      <i/>
      <u/>
      <sz val="10"/>
      <name val="Arial"/>
      <family val="2"/>
      <charset val="204"/>
    </font>
    <font>
      <i/>
      <u/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43" fontId="7" fillId="0" borderId="0" applyFont="0" applyFill="0" applyBorder="0" applyAlignment="0" applyProtection="0"/>
    <xf numFmtId="0" fontId="18" fillId="0" borderId="0"/>
  </cellStyleXfs>
  <cellXfs count="187">
    <xf numFmtId="0" fontId="0" fillId="0" borderId="0" xfId="0"/>
    <xf numFmtId="0" fontId="1" fillId="2" borderId="5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164" fontId="3" fillId="3" borderId="6" xfId="0" applyNumberFormat="1" applyFont="1" applyFill="1" applyBorder="1" applyAlignment="1">
      <alignment horizontal="right" vertical="top"/>
    </xf>
    <xf numFmtId="0" fontId="3" fillId="3" borderId="6" xfId="1" applyFont="1" applyFill="1" applyBorder="1" applyAlignment="1">
      <alignment wrapText="1"/>
    </xf>
    <xf numFmtId="0" fontId="3" fillId="3" borderId="6" xfId="1" applyFont="1" applyFill="1" applyBorder="1" applyAlignment="1">
      <alignment horizontal="center" vertical="center" wrapText="1"/>
    </xf>
    <xf numFmtId="2" fontId="3" fillId="3" borderId="6" xfId="1" applyNumberFormat="1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right"/>
    </xf>
    <xf numFmtId="0" fontId="2" fillId="3" borderId="6" xfId="0" applyFont="1" applyFill="1" applyBorder="1" applyAlignment="1">
      <alignment horizontal="left" wrapText="1"/>
    </xf>
    <xf numFmtId="0" fontId="2" fillId="3" borderId="6" xfId="0" applyFont="1" applyFill="1" applyBorder="1" applyAlignment="1">
      <alignment wrapText="1"/>
    </xf>
    <xf numFmtId="0" fontId="2" fillId="3" borderId="6" xfId="0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right"/>
    </xf>
    <xf numFmtId="0" fontId="2" fillId="0" borderId="6" xfId="0" applyFont="1" applyBorder="1"/>
    <xf numFmtId="0" fontId="3" fillId="0" borderId="6" xfId="0" applyFont="1" applyBorder="1" applyAlignment="1">
      <alignment vertical="center" wrapText="1"/>
    </xf>
    <xf numFmtId="0" fontId="3" fillId="3" borderId="6" xfId="1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right" wrapText="1"/>
    </xf>
    <xf numFmtId="0" fontId="3" fillId="0" borderId="6" xfId="0" applyFont="1" applyBorder="1" applyAlignment="1">
      <alignment wrapText="1"/>
    </xf>
    <xf numFmtId="0" fontId="3" fillId="0" borderId="6" xfId="0" applyFont="1" applyBorder="1"/>
    <xf numFmtId="0" fontId="2" fillId="3" borderId="6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right" vertical="center" wrapText="1"/>
    </xf>
    <xf numFmtId="0" fontId="3" fillId="0" borderId="0" xfId="0" applyFont="1" applyAlignment="1">
      <alignment wrapText="1"/>
    </xf>
    <xf numFmtId="2" fontId="3" fillId="3" borderId="6" xfId="1" applyNumberFormat="1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right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right"/>
    </xf>
    <xf numFmtId="0" fontId="5" fillId="3" borderId="6" xfId="1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/>
    </xf>
    <xf numFmtId="0" fontId="0" fillId="0" borderId="6" xfId="0" applyBorder="1" applyAlignment="1">
      <alignment horizontal="left"/>
    </xf>
    <xf numFmtId="2" fontId="2" fillId="0" borderId="12" xfId="0" applyNumberFormat="1" applyFont="1" applyBorder="1" applyAlignment="1">
      <alignment horizontal="right"/>
    </xf>
    <xf numFmtId="2" fontId="2" fillId="3" borderId="12" xfId="0" applyNumberFormat="1" applyFont="1" applyFill="1" applyBorder="1" applyAlignment="1">
      <alignment horizontal="right" vertical="top"/>
    </xf>
    <xf numFmtId="0" fontId="2" fillId="0" borderId="0" xfId="0" applyFont="1"/>
    <xf numFmtId="0" fontId="14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2" fontId="2" fillId="3" borderId="6" xfId="0" applyNumberFormat="1" applyFont="1" applyFill="1" applyBorder="1" applyAlignment="1">
      <alignment horizontal="right" vertical="center"/>
    </xf>
    <xf numFmtId="2" fontId="2" fillId="4" borderId="12" xfId="0" applyNumberFormat="1" applyFont="1" applyFill="1" applyBorder="1" applyAlignment="1">
      <alignment horizontal="right"/>
    </xf>
    <xf numFmtId="2" fontId="3" fillId="3" borderId="6" xfId="1" applyNumberFormat="1" applyFont="1" applyFill="1" applyBorder="1" applyAlignment="1">
      <alignment vertical="center" wrapText="1"/>
    </xf>
    <xf numFmtId="2" fontId="3" fillId="4" borderId="6" xfId="0" applyNumberFormat="1" applyFont="1" applyFill="1" applyBorder="1" applyAlignment="1">
      <alignment horizontal="right" vertical="top"/>
    </xf>
    <xf numFmtId="0" fontId="2" fillId="3" borderId="6" xfId="0" applyFont="1" applyFill="1" applyBorder="1"/>
    <xf numFmtId="2" fontId="3" fillId="4" borderId="12" xfId="0" applyNumberFormat="1" applyFont="1" applyFill="1" applyBorder="1" applyAlignment="1">
      <alignment horizontal="right" vertical="top"/>
    </xf>
    <xf numFmtId="2" fontId="2" fillId="4" borderId="14" xfId="0" applyNumberFormat="1" applyFont="1" applyFill="1" applyBorder="1" applyAlignment="1">
      <alignment horizontal="righ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right"/>
    </xf>
    <xf numFmtId="0" fontId="16" fillId="0" borderId="18" xfId="0" applyFont="1" applyBorder="1" applyAlignment="1">
      <alignment horizontal="left"/>
    </xf>
    <xf numFmtId="0" fontId="0" fillId="0" borderId="19" xfId="0" applyBorder="1" applyAlignment="1">
      <alignment horizontal="center"/>
    </xf>
    <xf numFmtId="0" fontId="16" fillId="0" borderId="19" xfId="0" applyFont="1" applyBorder="1" applyAlignment="1">
      <alignment horizontal="left"/>
    </xf>
    <xf numFmtId="0" fontId="16" fillId="0" borderId="19" xfId="0" applyFont="1" applyBorder="1" applyAlignment="1">
      <alignment horizontal="right"/>
    </xf>
    <xf numFmtId="4" fontId="16" fillId="0" borderId="19" xfId="0" applyNumberFormat="1" applyFont="1" applyBorder="1" applyAlignment="1">
      <alignment horizontal="right"/>
    </xf>
    <xf numFmtId="4" fontId="16" fillId="0" borderId="20" xfId="0" applyNumberFormat="1" applyFont="1" applyBorder="1" applyAlignment="1">
      <alignment horizontal="right"/>
    </xf>
    <xf numFmtId="0" fontId="16" fillId="0" borderId="7" xfId="0" applyFont="1" applyBorder="1" applyAlignment="1">
      <alignment horizontal="left"/>
    </xf>
    <xf numFmtId="9" fontId="16" fillId="0" borderId="6" xfId="0" applyNumberFormat="1" applyFont="1" applyBorder="1" applyAlignment="1">
      <alignment horizontal="center"/>
    </xf>
    <xf numFmtId="0" fontId="16" fillId="0" borderId="6" xfId="0" applyFont="1" applyBorder="1" applyAlignment="1">
      <alignment horizontal="left"/>
    </xf>
    <xf numFmtId="0" fontId="16" fillId="0" borderId="6" xfId="0" applyFont="1" applyBorder="1" applyAlignment="1">
      <alignment horizontal="right"/>
    </xf>
    <xf numFmtId="2" fontId="16" fillId="0" borderId="6" xfId="0" applyNumberFormat="1" applyFont="1" applyBorder="1" applyAlignment="1">
      <alignment horizontal="right"/>
    </xf>
    <xf numFmtId="2" fontId="16" fillId="0" borderId="12" xfId="0" applyNumberFormat="1" applyFont="1" applyBorder="1" applyAlignment="1">
      <alignment horizontal="right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9" fillId="0" borderId="0" xfId="3" applyFont="1" applyAlignment="1">
      <alignment wrapText="1"/>
    </xf>
    <xf numFmtId="0" fontId="20" fillId="0" borderId="0" xfId="0" applyFont="1" applyAlignment="1">
      <alignment horizontal="left" vertical="center"/>
    </xf>
    <xf numFmtId="0" fontId="21" fillId="0" borderId="0" xfId="0" applyFont="1"/>
    <xf numFmtId="0" fontId="4" fillId="0" borderId="0" xfId="0" applyFont="1"/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vertical="center"/>
    </xf>
    <xf numFmtId="2" fontId="1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/>
    <xf numFmtId="0" fontId="4" fillId="0" borderId="0" xfId="0" applyFont="1" applyAlignment="1">
      <alignment wrapText="1"/>
    </xf>
    <xf numFmtId="2" fontId="4" fillId="0" borderId="0" xfId="0" applyNumberFormat="1" applyFont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2" fontId="3" fillId="4" borderId="12" xfId="0" applyNumberFormat="1" applyFont="1" applyFill="1" applyBorder="1" applyAlignment="1">
      <alignment horizontal="right" vertical="center"/>
    </xf>
    <xf numFmtId="164" fontId="3" fillId="3" borderId="6" xfId="0" applyNumberFormat="1" applyFont="1" applyFill="1" applyBorder="1" applyAlignment="1">
      <alignment horizontal="right" vertical="center"/>
    </xf>
    <xf numFmtId="2" fontId="2" fillId="4" borderId="12" xfId="0" applyNumberFormat="1" applyFont="1" applyFill="1" applyBorder="1" applyAlignment="1">
      <alignment vertical="center"/>
    </xf>
    <xf numFmtId="0" fontId="0" fillId="0" borderId="7" xfId="0" applyBorder="1" applyAlignment="1">
      <alignment horizontal="left"/>
    </xf>
    <xf numFmtId="2" fontId="2" fillId="3" borderId="12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right" vertical="center"/>
    </xf>
    <xf numFmtId="2" fontId="3" fillId="4" borderId="6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right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" fillId="2" borderId="6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0" fillId="3" borderId="5" xfId="0" applyFill="1" applyBorder="1" applyAlignment="1">
      <alignment horizontal="right" vertical="center"/>
    </xf>
    <xf numFmtId="2" fontId="2" fillId="4" borderId="12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" fontId="1" fillId="0" borderId="0" xfId="0" applyNumberFormat="1" applyFont="1" applyAlignment="1">
      <alignment horizontal="right" vertical="center"/>
    </xf>
    <xf numFmtId="0" fontId="0" fillId="0" borderId="19" xfId="0" applyBorder="1" applyAlignment="1">
      <alignment horizontal="center" vertical="center"/>
    </xf>
    <xf numFmtId="0" fontId="16" fillId="0" borderId="19" xfId="0" applyFont="1" applyBorder="1" applyAlignment="1">
      <alignment horizontal="left" vertical="center"/>
    </xf>
    <xf numFmtId="0" fontId="16" fillId="0" borderId="19" xfId="0" applyFont="1" applyBorder="1" applyAlignment="1">
      <alignment horizontal="center" vertical="center"/>
    </xf>
    <xf numFmtId="0" fontId="16" fillId="0" borderId="19" xfId="0" applyFont="1" applyBorder="1" applyAlignment="1">
      <alignment horizontal="right" vertical="center"/>
    </xf>
    <xf numFmtId="43" fontId="16" fillId="0" borderId="19" xfId="2" applyFont="1" applyBorder="1" applyAlignment="1">
      <alignment horizontal="right" vertical="center"/>
    </xf>
    <xf numFmtId="4" fontId="16" fillId="0" borderId="20" xfId="0" applyNumberFormat="1" applyFont="1" applyBorder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right" vertical="center"/>
    </xf>
    <xf numFmtId="2" fontId="15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2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64" fontId="2" fillId="3" borderId="7" xfId="0" applyNumberFormat="1" applyFont="1" applyFill="1" applyBorder="1" applyAlignment="1">
      <alignment horizontal="right" vertical="center"/>
    </xf>
    <xf numFmtId="0" fontId="1" fillId="5" borderId="6" xfId="0" applyFont="1" applyFill="1" applyBorder="1" applyAlignment="1">
      <alignment horizontal="left"/>
    </xf>
    <xf numFmtId="0" fontId="13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7" fillId="2" borderId="21" xfId="0" applyFont="1" applyFill="1" applyBorder="1" applyAlignment="1">
      <alignment horizontal="left"/>
    </xf>
    <xf numFmtId="0" fontId="17" fillId="2" borderId="8" xfId="0" applyFont="1" applyFill="1" applyBorder="1" applyAlignment="1">
      <alignment horizontal="left"/>
    </xf>
    <xf numFmtId="0" fontId="17" fillId="2" borderId="22" xfId="0" applyFont="1" applyFill="1" applyBorder="1" applyAlignment="1">
      <alignment horizontal="left"/>
    </xf>
    <xf numFmtId="2" fontId="17" fillId="2" borderId="23" xfId="0" applyNumberFormat="1" applyFont="1" applyFill="1" applyBorder="1" applyAlignment="1">
      <alignment horizontal="right"/>
    </xf>
    <xf numFmtId="0" fontId="17" fillId="2" borderId="24" xfId="0" applyFont="1" applyFill="1" applyBorder="1" applyAlignment="1">
      <alignment horizontal="right"/>
    </xf>
    <xf numFmtId="0" fontId="17" fillId="2" borderId="25" xfId="0" applyFont="1" applyFill="1" applyBorder="1" applyAlignment="1">
      <alignment horizontal="right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left"/>
    </xf>
    <xf numFmtId="0" fontId="15" fillId="2" borderId="16" xfId="0" applyFont="1" applyFill="1" applyBorder="1" applyAlignment="1">
      <alignment horizontal="left"/>
    </xf>
    <xf numFmtId="4" fontId="15" fillId="2" borderId="15" xfId="0" applyNumberFormat="1" applyFont="1" applyFill="1" applyBorder="1" applyAlignment="1">
      <alignment horizontal="right"/>
    </xf>
    <xf numFmtId="4" fontId="15" fillId="2" borderId="16" xfId="0" applyNumberFormat="1" applyFont="1" applyFill="1" applyBorder="1" applyAlignment="1">
      <alignment horizontal="right"/>
    </xf>
    <xf numFmtId="4" fontId="15" fillId="2" borderId="17" xfId="0" applyNumberFormat="1" applyFont="1" applyFill="1" applyBorder="1" applyAlignment="1">
      <alignment horizontal="right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center"/>
    </xf>
    <xf numFmtId="0" fontId="13" fillId="0" borderId="8" xfId="0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7" fillId="2" borderId="22" xfId="0" applyFont="1" applyFill="1" applyBorder="1" applyAlignment="1">
      <alignment horizontal="left" vertical="center"/>
    </xf>
    <xf numFmtId="43" fontId="17" fillId="2" borderId="23" xfId="2" applyFont="1" applyFill="1" applyBorder="1" applyAlignment="1">
      <alignment horizontal="right"/>
    </xf>
    <xf numFmtId="43" fontId="17" fillId="2" borderId="24" xfId="2" applyFont="1" applyFill="1" applyBorder="1" applyAlignment="1">
      <alignment horizontal="right"/>
    </xf>
    <xf numFmtId="43" fontId="17" fillId="2" borderId="25" xfId="2" applyFont="1" applyFill="1" applyBorder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right" vertical="center"/>
    </xf>
    <xf numFmtId="0" fontId="15" fillId="2" borderId="16" xfId="0" applyFont="1" applyFill="1" applyBorder="1" applyAlignment="1">
      <alignment horizontal="left" vertical="center"/>
    </xf>
    <xf numFmtId="4" fontId="15" fillId="2" borderId="17" xfId="0" applyNumberFormat="1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horizontal="right" vertical="center" wrapText="1"/>
    </xf>
  </cellXfs>
  <cellStyles count="4">
    <cellStyle name="Звичайний" xfId="0" builtinId="0"/>
    <cellStyle name="Обычный 2 2" xfId="1" xr:uid="{57B924AB-E17B-4E86-AB4E-5D821326C03C}"/>
    <cellStyle name="Обычный_Голосеевская" xfId="3" xr:uid="{112ED90C-06E5-4775-9DA2-4830E29BF4FC}"/>
    <cellStyle name="Фінансови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FF4EB-2D5E-4E03-873D-AA87E0A46262}">
  <dimension ref="A1:O54"/>
  <sheetViews>
    <sheetView topLeftCell="A17" workbookViewId="0">
      <selection activeCell="K40" sqref="K40"/>
    </sheetView>
  </sheetViews>
  <sheetFormatPr defaultColWidth="9.109375" defaultRowHeight="13.8" x14ac:dyDescent="0.3"/>
  <cols>
    <col min="1" max="1" width="0.88671875" style="32" customWidth="1"/>
    <col min="2" max="2" width="3.109375" style="32" customWidth="1"/>
    <col min="3" max="3" width="5.109375" style="32" customWidth="1"/>
    <col min="4" max="4" width="42.33203125" style="32" customWidth="1"/>
    <col min="5" max="5" width="5.5546875" style="32" customWidth="1"/>
    <col min="6" max="6" width="6.5546875" style="32" bestFit="1" customWidth="1"/>
    <col min="7" max="7" width="11.44140625" style="32" customWidth="1"/>
    <col min="8" max="8" width="12.6640625" style="32" customWidth="1"/>
    <col min="9" max="9" width="4.109375" style="32" customWidth="1"/>
    <col min="10" max="10" width="6.6640625" style="32" customWidth="1"/>
    <col min="11" max="11" width="44.6640625" style="32" customWidth="1"/>
    <col min="12" max="12" width="7.88671875" style="32" customWidth="1"/>
    <col min="13" max="13" width="8" style="32" customWidth="1"/>
    <col min="14" max="14" width="9.33203125" style="32" customWidth="1"/>
    <col min="15" max="15" width="13.5546875" style="32" bestFit="1" customWidth="1"/>
    <col min="251" max="251" width="0.88671875" customWidth="1"/>
    <col min="252" max="252" width="3.109375" customWidth="1"/>
    <col min="253" max="253" width="5.109375" customWidth="1"/>
    <col min="254" max="254" width="41" customWidth="1"/>
    <col min="255" max="255" width="5.5546875" customWidth="1"/>
    <col min="256" max="256" width="6.5546875" bestFit="1" customWidth="1"/>
    <col min="257" max="257" width="12.88671875" bestFit="1" customWidth="1"/>
    <col min="258" max="258" width="12.6640625" customWidth="1"/>
    <col min="259" max="259" width="4.109375" customWidth="1"/>
    <col min="260" max="260" width="6.6640625" customWidth="1"/>
    <col min="261" max="261" width="52.33203125" customWidth="1"/>
    <col min="262" max="262" width="7.88671875" customWidth="1"/>
    <col min="263" max="263" width="8" customWidth="1"/>
    <col min="264" max="264" width="9.33203125" customWidth="1"/>
    <col min="265" max="265" width="13.5546875" bestFit="1" customWidth="1"/>
    <col min="507" max="507" width="0.88671875" customWidth="1"/>
    <col min="508" max="508" width="3.109375" customWidth="1"/>
    <col min="509" max="509" width="5.109375" customWidth="1"/>
    <col min="510" max="510" width="41" customWidth="1"/>
    <col min="511" max="511" width="5.5546875" customWidth="1"/>
    <col min="512" max="512" width="6.5546875" bestFit="1" customWidth="1"/>
    <col min="513" max="513" width="12.88671875" bestFit="1" customWidth="1"/>
    <col min="514" max="514" width="12.6640625" customWidth="1"/>
    <col min="515" max="515" width="4.109375" customWidth="1"/>
    <col min="516" max="516" width="6.6640625" customWidth="1"/>
    <col min="517" max="517" width="52.33203125" customWidth="1"/>
    <col min="518" max="518" width="7.88671875" customWidth="1"/>
    <col min="519" max="519" width="8" customWidth="1"/>
    <col min="520" max="520" width="9.33203125" customWidth="1"/>
    <col min="521" max="521" width="13.5546875" bestFit="1" customWidth="1"/>
    <col min="763" max="763" width="0.88671875" customWidth="1"/>
    <col min="764" max="764" width="3.109375" customWidth="1"/>
    <col min="765" max="765" width="5.109375" customWidth="1"/>
    <col min="766" max="766" width="41" customWidth="1"/>
    <col min="767" max="767" width="5.5546875" customWidth="1"/>
    <col min="768" max="768" width="6.5546875" bestFit="1" customWidth="1"/>
    <col min="769" max="769" width="12.88671875" bestFit="1" customWidth="1"/>
    <col min="770" max="770" width="12.6640625" customWidth="1"/>
    <col min="771" max="771" width="4.109375" customWidth="1"/>
    <col min="772" max="772" width="6.6640625" customWidth="1"/>
    <col min="773" max="773" width="52.33203125" customWidth="1"/>
    <col min="774" max="774" width="7.88671875" customWidth="1"/>
    <col min="775" max="775" width="8" customWidth="1"/>
    <col min="776" max="776" width="9.33203125" customWidth="1"/>
    <col min="777" max="777" width="13.5546875" bestFit="1" customWidth="1"/>
    <col min="1019" max="1019" width="0.88671875" customWidth="1"/>
    <col min="1020" max="1020" width="3.109375" customWidth="1"/>
    <col min="1021" max="1021" width="5.109375" customWidth="1"/>
    <col min="1022" max="1022" width="41" customWidth="1"/>
    <col min="1023" max="1023" width="5.5546875" customWidth="1"/>
    <col min="1024" max="1024" width="6.5546875" bestFit="1" customWidth="1"/>
    <col min="1025" max="1025" width="12.88671875" bestFit="1" customWidth="1"/>
    <col min="1026" max="1026" width="12.6640625" customWidth="1"/>
    <col min="1027" max="1027" width="4.109375" customWidth="1"/>
    <col min="1028" max="1028" width="6.6640625" customWidth="1"/>
    <col min="1029" max="1029" width="52.33203125" customWidth="1"/>
    <col min="1030" max="1030" width="7.88671875" customWidth="1"/>
    <col min="1031" max="1031" width="8" customWidth="1"/>
    <col min="1032" max="1032" width="9.33203125" customWidth="1"/>
    <col min="1033" max="1033" width="13.5546875" bestFit="1" customWidth="1"/>
    <col min="1275" max="1275" width="0.88671875" customWidth="1"/>
    <col min="1276" max="1276" width="3.109375" customWidth="1"/>
    <col min="1277" max="1277" width="5.109375" customWidth="1"/>
    <col min="1278" max="1278" width="41" customWidth="1"/>
    <col min="1279" max="1279" width="5.5546875" customWidth="1"/>
    <col min="1280" max="1280" width="6.5546875" bestFit="1" customWidth="1"/>
    <col min="1281" max="1281" width="12.88671875" bestFit="1" customWidth="1"/>
    <col min="1282" max="1282" width="12.6640625" customWidth="1"/>
    <col min="1283" max="1283" width="4.109375" customWidth="1"/>
    <col min="1284" max="1284" width="6.6640625" customWidth="1"/>
    <col min="1285" max="1285" width="52.33203125" customWidth="1"/>
    <col min="1286" max="1286" width="7.88671875" customWidth="1"/>
    <col min="1287" max="1287" width="8" customWidth="1"/>
    <col min="1288" max="1288" width="9.33203125" customWidth="1"/>
    <col min="1289" max="1289" width="13.5546875" bestFit="1" customWidth="1"/>
    <col min="1531" max="1531" width="0.88671875" customWidth="1"/>
    <col min="1532" max="1532" width="3.109375" customWidth="1"/>
    <col min="1533" max="1533" width="5.109375" customWidth="1"/>
    <col min="1534" max="1534" width="41" customWidth="1"/>
    <col min="1535" max="1535" width="5.5546875" customWidth="1"/>
    <col min="1536" max="1536" width="6.5546875" bestFit="1" customWidth="1"/>
    <col min="1537" max="1537" width="12.88671875" bestFit="1" customWidth="1"/>
    <col min="1538" max="1538" width="12.6640625" customWidth="1"/>
    <col min="1539" max="1539" width="4.109375" customWidth="1"/>
    <col min="1540" max="1540" width="6.6640625" customWidth="1"/>
    <col min="1541" max="1541" width="52.33203125" customWidth="1"/>
    <col min="1542" max="1542" width="7.88671875" customWidth="1"/>
    <col min="1543" max="1543" width="8" customWidth="1"/>
    <col min="1544" max="1544" width="9.33203125" customWidth="1"/>
    <col min="1545" max="1545" width="13.5546875" bestFit="1" customWidth="1"/>
    <col min="1787" max="1787" width="0.88671875" customWidth="1"/>
    <col min="1788" max="1788" width="3.109375" customWidth="1"/>
    <col min="1789" max="1789" width="5.109375" customWidth="1"/>
    <col min="1790" max="1790" width="41" customWidth="1"/>
    <col min="1791" max="1791" width="5.5546875" customWidth="1"/>
    <col min="1792" max="1792" width="6.5546875" bestFit="1" customWidth="1"/>
    <col min="1793" max="1793" width="12.88671875" bestFit="1" customWidth="1"/>
    <col min="1794" max="1794" width="12.6640625" customWidth="1"/>
    <col min="1795" max="1795" width="4.109375" customWidth="1"/>
    <col min="1796" max="1796" width="6.6640625" customWidth="1"/>
    <col min="1797" max="1797" width="52.33203125" customWidth="1"/>
    <col min="1798" max="1798" width="7.88671875" customWidth="1"/>
    <col min="1799" max="1799" width="8" customWidth="1"/>
    <col min="1800" max="1800" width="9.33203125" customWidth="1"/>
    <col min="1801" max="1801" width="13.5546875" bestFit="1" customWidth="1"/>
    <col min="2043" max="2043" width="0.88671875" customWidth="1"/>
    <col min="2044" max="2044" width="3.109375" customWidth="1"/>
    <col min="2045" max="2045" width="5.109375" customWidth="1"/>
    <col min="2046" max="2046" width="41" customWidth="1"/>
    <col min="2047" max="2047" width="5.5546875" customWidth="1"/>
    <col min="2048" max="2048" width="6.5546875" bestFit="1" customWidth="1"/>
    <col min="2049" max="2049" width="12.88671875" bestFit="1" customWidth="1"/>
    <col min="2050" max="2050" width="12.6640625" customWidth="1"/>
    <col min="2051" max="2051" width="4.109375" customWidth="1"/>
    <col min="2052" max="2052" width="6.6640625" customWidth="1"/>
    <col min="2053" max="2053" width="52.33203125" customWidth="1"/>
    <col min="2054" max="2054" width="7.88671875" customWidth="1"/>
    <col min="2055" max="2055" width="8" customWidth="1"/>
    <col min="2056" max="2056" width="9.33203125" customWidth="1"/>
    <col min="2057" max="2057" width="13.5546875" bestFit="1" customWidth="1"/>
    <col min="2299" max="2299" width="0.88671875" customWidth="1"/>
    <col min="2300" max="2300" width="3.109375" customWidth="1"/>
    <col min="2301" max="2301" width="5.109375" customWidth="1"/>
    <col min="2302" max="2302" width="41" customWidth="1"/>
    <col min="2303" max="2303" width="5.5546875" customWidth="1"/>
    <col min="2304" max="2304" width="6.5546875" bestFit="1" customWidth="1"/>
    <col min="2305" max="2305" width="12.88671875" bestFit="1" customWidth="1"/>
    <col min="2306" max="2306" width="12.6640625" customWidth="1"/>
    <col min="2307" max="2307" width="4.109375" customWidth="1"/>
    <col min="2308" max="2308" width="6.6640625" customWidth="1"/>
    <col min="2309" max="2309" width="52.33203125" customWidth="1"/>
    <col min="2310" max="2310" width="7.88671875" customWidth="1"/>
    <col min="2311" max="2311" width="8" customWidth="1"/>
    <col min="2312" max="2312" width="9.33203125" customWidth="1"/>
    <col min="2313" max="2313" width="13.5546875" bestFit="1" customWidth="1"/>
    <col min="2555" max="2555" width="0.88671875" customWidth="1"/>
    <col min="2556" max="2556" width="3.109375" customWidth="1"/>
    <col min="2557" max="2557" width="5.109375" customWidth="1"/>
    <col min="2558" max="2558" width="41" customWidth="1"/>
    <col min="2559" max="2559" width="5.5546875" customWidth="1"/>
    <col min="2560" max="2560" width="6.5546875" bestFit="1" customWidth="1"/>
    <col min="2561" max="2561" width="12.88671875" bestFit="1" customWidth="1"/>
    <col min="2562" max="2562" width="12.6640625" customWidth="1"/>
    <col min="2563" max="2563" width="4.109375" customWidth="1"/>
    <col min="2564" max="2564" width="6.6640625" customWidth="1"/>
    <col min="2565" max="2565" width="52.33203125" customWidth="1"/>
    <col min="2566" max="2566" width="7.88671875" customWidth="1"/>
    <col min="2567" max="2567" width="8" customWidth="1"/>
    <col min="2568" max="2568" width="9.33203125" customWidth="1"/>
    <col min="2569" max="2569" width="13.5546875" bestFit="1" customWidth="1"/>
    <col min="2811" max="2811" width="0.88671875" customWidth="1"/>
    <col min="2812" max="2812" width="3.109375" customWidth="1"/>
    <col min="2813" max="2813" width="5.109375" customWidth="1"/>
    <col min="2814" max="2814" width="41" customWidth="1"/>
    <col min="2815" max="2815" width="5.5546875" customWidth="1"/>
    <col min="2816" max="2816" width="6.5546875" bestFit="1" customWidth="1"/>
    <col min="2817" max="2817" width="12.88671875" bestFit="1" customWidth="1"/>
    <col min="2818" max="2818" width="12.6640625" customWidth="1"/>
    <col min="2819" max="2819" width="4.109375" customWidth="1"/>
    <col min="2820" max="2820" width="6.6640625" customWidth="1"/>
    <col min="2821" max="2821" width="52.33203125" customWidth="1"/>
    <col min="2822" max="2822" width="7.88671875" customWidth="1"/>
    <col min="2823" max="2823" width="8" customWidth="1"/>
    <col min="2824" max="2824" width="9.33203125" customWidth="1"/>
    <col min="2825" max="2825" width="13.5546875" bestFit="1" customWidth="1"/>
    <col min="3067" max="3067" width="0.88671875" customWidth="1"/>
    <col min="3068" max="3068" width="3.109375" customWidth="1"/>
    <col min="3069" max="3069" width="5.109375" customWidth="1"/>
    <col min="3070" max="3070" width="41" customWidth="1"/>
    <col min="3071" max="3071" width="5.5546875" customWidth="1"/>
    <col min="3072" max="3072" width="6.5546875" bestFit="1" customWidth="1"/>
    <col min="3073" max="3073" width="12.88671875" bestFit="1" customWidth="1"/>
    <col min="3074" max="3074" width="12.6640625" customWidth="1"/>
    <col min="3075" max="3075" width="4.109375" customWidth="1"/>
    <col min="3076" max="3076" width="6.6640625" customWidth="1"/>
    <col min="3077" max="3077" width="52.33203125" customWidth="1"/>
    <col min="3078" max="3078" width="7.88671875" customWidth="1"/>
    <col min="3079" max="3079" width="8" customWidth="1"/>
    <col min="3080" max="3080" width="9.33203125" customWidth="1"/>
    <col min="3081" max="3081" width="13.5546875" bestFit="1" customWidth="1"/>
    <col min="3323" max="3323" width="0.88671875" customWidth="1"/>
    <col min="3324" max="3324" width="3.109375" customWidth="1"/>
    <col min="3325" max="3325" width="5.109375" customWidth="1"/>
    <col min="3326" max="3326" width="41" customWidth="1"/>
    <col min="3327" max="3327" width="5.5546875" customWidth="1"/>
    <col min="3328" max="3328" width="6.5546875" bestFit="1" customWidth="1"/>
    <col min="3329" max="3329" width="12.88671875" bestFit="1" customWidth="1"/>
    <col min="3330" max="3330" width="12.6640625" customWidth="1"/>
    <col min="3331" max="3331" width="4.109375" customWidth="1"/>
    <col min="3332" max="3332" width="6.6640625" customWidth="1"/>
    <col min="3333" max="3333" width="52.33203125" customWidth="1"/>
    <col min="3334" max="3334" width="7.88671875" customWidth="1"/>
    <col min="3335" max="3335" width="8" customWidth="1"/>
    <col min="3336" max="3336" width="9.33203125" customWidth="1"/>
    <col min="3337" max="3337" width="13.5546875" bestFit="1" customWidth="1"/>
    <col min="3579" max="3579" width="0.88671875" customWidth="1"/>
    <col min="3580" max="3580" width="3.109375" customWidth="1"/>
    <col min="3581" max="3581" width="5.109375" customWidth="1"/>
    <col min="3582" max="3582" width="41" customWidth="1"/>
    <col min="3583" max="3583" width="5.5546875" customWidth="1"/>
    <col min="3584" max="3584" width="6.5546875" bestFit="1" customWidth="1"/>
    <col min="3585" max="3585" width="12.88671875" bestFit="1" customWidth="1"/>
    <col min="3586" max="3586" width="12.6640625" customWidth="1"/>
    <col min="3587" max="3587" width="4.109375" customWidth="1"/>
    <col min="3588" max="3588" width="6.6640625" customWidth="1"/>
    <col min="3589" max="3589" width="52.33203125" customWidth="1"/>
    <col min="3590" max="3590" width="7.88671875" customWidth="1"/>
    <col min="3591" max="3591" width="8" customWidth="1"/>
    <col min="3592" max="3592" width="9.33203125" customWidth="1"/>
    <col min="3593" max="3593" width="13.5546875" bestFit="1" customWidth="1"/>
    <col min="3835" max="3835" width="0.88671875" customWidth="1"/>
    <col min="3836" max="3836" width="3.109375" customWidth="1"/>
    <col min="3837" max="3837" width="5.109375" customWidth="1"/>
    <col min="3838" max="3838" width="41" customWidth="1"/>
    <col min="3839" max="3839" width="5.5546875" customWidth="1"/>
    <col min="3840" max="3840" width="6.5546875" bestFit="1" customWidth="1"/>
    <col min="3841" max="3841" width="12.88671875" bestFit="1" customWidth="1"/>
    <col min="3842" max="3842" width="12.6640625" customWidth="1"/>
    <col min="3843" max="3843" width="4.109375" customWidth="1"/>
    <col min="3844" max="3844" width="6.6640625" customWidth="1"/>
    <col min="3845" max="3845" width="52.33203125" customWidth="1"/>
    <col min="3846" max="3846" width="7.88671875" customWidth="1"/>
    <col min="3847" max="3847" width="8" customWidth="1"/>
    <col min="3848" max="3848" width="9.33203125" customWidth="1"/>
    <col min="3849" max="3849" width="13.5546875" bestFit="1" customWidth="1"/>
    <col min="4091" max="4091" width="0.88671875" customWidth="1"/>
    <col min="4092" max="4092" width="3.109375" customWidth="1"/>
    <col min="4093" max="4093" width="5.109375" customWidth="1"/>
    <col min="4094" max="4094" width="41" customWidth="1"/>
    <col min="4095" max="4095" width="5.5546875" customWidth="1"/>
    <col min="4096" max="4096" width="6.5546875" bestFit="1" customWidth="1"/>
    <col min="4097" max="4097" width="12.88671875" bestFit="1" customWidth="1"/>
    <col min="4098" max="4098" width="12.6640625" customWidth="1"/>
    <col min="4099" max="4099" width="4.109375" customWidth="1"/>
    <col min="4100" max="4100" width="6.6640625" customWidth="1"/>
    <col min="4101" max="4101" width="52.33203125" customWidth="1"/>
    <col min="4102" max="4102" width="7.88671875" customWidth="1"/>
    <col min="4103" max="4103" width="8" customWidth="1"/>
    <col min="4104" max="4104" width="9.33203125" customWidth="1"/>
    <col min="4105" max="4105" width="13.5546875" bestFit="1" customWidth="1"/>
    <col min="4347" max="4347" width="0.88671875" customWidth="1"/>
    <col min="4348" max="4348" width="3.109375" customWidth="1"/>
    <col min="4349" max="4349" width="5.109375" customWidth="1"/>
    <col min="4350" max="4350" width="41" customWidth="1"/>
    <col min="4351" max="4351" width="5.5546875" customWidth="1"/>
    <col min="4352" max="4352" width="6.5546875" bestFit="1" customWidth="1"/>
    <col min="4353" max="4353" width="12.88671875" bestFit="1" customWidth="1"/>
    <col min="4354" max="4354" width="12.6640625" customWidth="1"/>
    <col min="4355" max="4355" width="4.109375" customWidth="1"/>
    <col min="4356" max="4356" width="6.6640625" customWidth="1"/>
    <col min="4357" max="4357" width="52.33203125" customWidth="1"/>
    <col min="4358" max="4358" width="7.88671875" customWidth="1"/>
    <col min="4359" max="4359" width="8" customWidth="1"/>
    <col min="4360" max="4360" width="9.33203125" customWidth="1"/>
    <col min="4361" max="4361" width="13.5546875" bestFit="1" customWidth="1"/>
    <col min="4603" max="4603" width="0.88671875" customWidth="1"/>
    <col min="4604" max="4604" width="3.109375" customWidth="1"/>
    <col min="4605" max="4605" width="5.109375" customWidth="1"/>
    <col min="4606" max="4606" width="41" customWidth="1"/>
    <col min="4607" max="4607" width="5.5546875" customWidth="1"/>
    <col min="4608" max="4608" width="6.5546875" bestFit="1" customWidth="1"/>
    <col min="4609" max="4609" width="12.88671875" bestFit="1" customWidth="1"/>
    <col min="4610" max="4610" width="12.6640625" customWidth="1"/>
    <col min="4611" max="4611" width="4.109375" customWidth="1"/>
    <col min="4612" max="4612" width="6.6640625" customWidth="1"/>
    <col min="4613" max="4613" width="52.33203125" customWidth="1"/>
    <col min="4614" max="4614" width="7.88671875" customWidth="1"/>
    <col min="4615" max="4615" width="8" customWidth="1"/>
    <col min="4616" max="4616" width="9.33203125" customWidth="1"/>
    <col min="4617" max="4617" width="13.5546875" bestFit="1" customWidth="1"/>
    <col min="4859" max="4859" width="0.88671875" customWidth="1"/>
    <col min="4860" max="4860" width="3.109375" customWidth="1"/>
    <col min="4861" max="4861" width="5.109375" customWidth="1"/>
    <col min="4862" max="4862" width="41" customWidth="1"/>
    <col min="4863" max="4863" width="5.5546875" customWidth="1"/>
    <col min="4864" max="4864" width="6.5546875" bestFit="1" customWidth="1"/>
    <col min="4865" max="4865" width="12.88671875" bestFit="1" customWidth="1"/>
    <col min="4866" max="4866" width="12.6640625" customWidth="1"/>
    <col min="4867" max="4867" width="4.109375" customWidth="1"/>
    <col min="4868" max="4868" width="6.6640625" customWidth="1"/>
    <col min="4869" max="4869" width="52.33203125" customWidth="1"/>
    <col min="4870" max="4870" width="7.88671875" customWidth="1"/>
    <col min="4871" max="4871" width="8" customWidth="1"/>
    <col min="4872" max="4872" width="9.33203125" customWidth="1"/>
    <col min="4873" max="4873" width="13.5546875" bestFit="1" customWidth="1"/>
    <col min="5115" max="5115" width="0.88671875" customWidth="1"/>
    <col min="5116" max="5116" width="3.109375" customWidth="1"/>
    <col min="5117" max="5117" width="5.109375" customWidth="1"/>
    <col min="5118" max="5118" width="41" customWidth="1"/>
    <col min="5119" max="5119" width="5.5546875" customWidth="1"/>
    <col min="5120" max="5120" width="6.5546875" bestFit="1" customWidth="1"/>
    <col min="5121" max="5121" width="12.88671875" bestFit="1" customWidth="1"/>
    <col min="5122" max="5122" width="12.6640625" customWidth="1"/>
    <col min="5123" max="5123" width="4.109375" customWidth="1"/>
    <col min="5124" max="5124" width="6.6640625" customWidth="1"/>
    <col min="5125" max="5125" width="52.33203125" customWidth="1"/>
    <col min="5126" max="5126" width="7.88671875" customWidth="1"/>
    <col min="5127" max="5127" width="8" customWidth="1"/>
    <col min="5128" max="5128" width="9.33203125" customWidth="1"/>
    <col min="5129" max="5129" width="13.5546875" bestFit="1" customWidth="1"/>
    <col min="5371" max="5371" width="0.88671875" customWidth="1"/>
    <col min="5372" max="5372" width="3.109375" customWidth="1"/>
    <col min="5373" max="5373" width="5.109375" customWidth="1"/>
    <col min="5374" max="5374" width="41" customWidth="1"/>
    <col min="5375" max="5375" width="5.5546875" customWidth="1"/>
    <col min="5376" max="5376" width="6.5546875" bestFit="1" customWidth="1"/>
    <col min="5377" max="5377" width="12.88671875" bestFit="1" customWidth="1"/>
    <col min="5378" max="5378" width="12.6640625" customWidth="1"/>
    <col min="5379" max="5379" width="4.109375" customWidth="1"/>
    <col min="5380" max="5380" width="6.6640625" customWidth="1"/>
    <col min="5381" max="5381" width="52.33203125" customWidth="1"/>
    <col min="5382" max="5382" width="7.88671875" customWidth="1"/>
    <col min="5383" max="5383" width="8" customWidth="1"/>
    <col min="5384" max="5384" width="9.33203125" customWidth="1"/>
    <col min="5385" max="5385" width="13.5546875" bestFit="1" customWidth="1"/>
    <col min="5627" max="5627" width="0.88671875" customWidth="1"/>
    <col min="5628" max="5628" width="3.109375" customWidth="1"/>
    <col min="5629" max="5629" width="5.109375" customWidth="1"/>
    <col min="5630" max="5630" width="41" customWidth="1"/>
    <col min="5631" max="5631" width="5.5546875" customWidth="1"/>
    <col min="5632" max="5632" width="6.5546875" bestFit="1" customWidth="1"/>
    <col min="5633" max="5633" width="12.88671875" bestFit="1" customWidth="1"/>
    <col min="5634" max="5634" width="12.6640625" customWidth="1"/>
    <col min="5635" max="5635" width="4.109375" customWidth="1"/>
    <col min="5636" max="5636" width="6.6640625" customWidth="1"/>
    <col min="5637" max="5637" width="52.33203125" customWidth="1"/>
    <col min="5638" max="5638" width="7.88671875" customWidth="1"/>
    <col min="5639" max="5639" width="8" customWidth="1"/>
    <col min="5640" max="5640" width="9.33203125" customWidth="1"/>
    <col min="5641" max="5641" width="13.5546875" bestFit="1" customWidth="1"/>
    <col min="5883" max="5883" width="0.88671875" customWidth="1"/>
    <col min="5884" max="5884" width="3.109375" customWidth="1"/>
    <col min="5885" max="5885" width="5.109375" customWidth="1"/>
    <col min="5886" max="5886" width="41" customWidth="1"/>
    <col min="5887" max="5887" width="5.5546875" customWidth="1"/>
    <col min="5888" max="5888" width="6.5546875" bestFit="1" customWidth="1"/>
    <col min="5889" max="5889" width="12.88671875" bestFit="1" customWidth="1"/>
    <col min="5890" max="5890" width="12.6640625" customWidth="1"/>
    <col min="5891" max="5891" width="4.109375" customWidth="1"/>
    <col min="5892" max="5892" width="6.6640625" customWidth="1"/>
    <col min="5893" max="5893" width="52.33203125" customWidth="1"/>
    <col min="5894" max="5894" width="7.88671875" customWidth="1"/>
    <col min="5895" max="5895" width="8" customWidth="1"/>
    <col min="5896" max="5896" width="9.33203125" customWidth="1"/>
    <col min="5897" max="5897" width="13.5546875" bestFit="1" customWidth="1"/>
    <col min="6139" max="6139" width="0.88671875" customWidth="1"/>
    <col min="6140" max="6140" width="3.109375" customWidth="1"/>
    <col min="6141" max="6141" width="5.109375" customWidth="1"/>
    <col min="6142" max="6142" width="41" customWidth="1"/>
    <col min="6143" max="6143" width="5.5546875" customWidth="1"/>
    <col min="6144" max="6144" width="6.5546875" bestFit="1" customWidth="1"/>
    <col min="6145" max="6145" width="12.88671875" bestFit="1" customWidth="1"/>
    <col min="6146" max="6146" width="12.6640625" customWidth="1"/>
    <col min="6147" max="6147" width="4.109375" customWidth="1"/>
    <col min="6148" max="6148" width="6.6640625" customWidth="1"/>
    <col min="6149" max="6149" width="52.33203125" customWidth="1"/>
    <col min="6150" max="6150" width="7.88671875" customWidth="1"/>
    <col min="6151" max="6151" width="8" customWidth="1"/>
    <col min="6152" max="6152" width="9.33203125" customWidth="1"/>
    <col min="6153" max="6153" width="13.5546875" bestFit="1" customWidth="1"/>
    <col min="6395" max="6395" width="0.88671875" customWidth="1"/>
    <col min="6396" max="6396" width="3.109375" customWidth="1"/>
    <col min="6397" max="6397" width="5.109375" customWidth="1"/>
    <col min="6398" max="6398" width="41" customWidth="1"/>
    <col min="6399" max="6399" width="5.5546875" customWidth="1"/>
    <col min="6400" max="6400" width="6.5546875" bestFit="1" customWidth="1"/>
    <col min="6401" max="6401" width="12.88671875" bestFit="1" customWidth="1"/>
    <col min="6402" max="6402" width="12.6640625" customWidth="1"/>
    <col min="6403" max="6403" width="4.109375" customWidth="1"/>
    <col min="6404" max="6404" width="6.6640625" customWidth="1"/>
    <col min="6405" max="6405" width="52.33203125" customWidth="1"/>
    <col min="6406" max="6406" width="7.88671875" customWidth="1"/>
    <col min="6407" max="6407" width="8" customWidth="1"/>
    <col min="6408" max="6408" width="9.33203125" customWidth="1"/>
    <col min="6409" max="6409" width="13.5546875" bestFit="1" customWidth="1"/>
    <col min="6651" max="6651" width="0.88671875" customWidth="1"/>
    <col min="6652" max="6652" width="3.109375" customWidth="1"/>
    <col min="6653" max="6653" width="5.109375" customWidth="1"/>
    <col min="6654" max="6654" width="41" customWidth="1"/>
    <col min="6655" max="6655" width="5.5546875" customWidth="1"/>
    <col min="6656" max="6656" width="6.5546875" bestFit="1" customWidth="1"/>
    <col min="6657" max="6657" width="12.88671875" bestFit="1" customWidth="1"/>
    <col min="6658" max="6658" width="12.6640625" customWidth="1"/>
    <col min="6659" max="6659" width="4.109375" customWidth="1"/>
    <col min="6660" max="6660" width="6.6640625" customWidth="1"/>
    <col min="6661" max="6661" width="52.33203125" customWidth="1"/>
    <col min="6662" max="6662" width="7.88671875" customWidth="1"/>
    <col min="6663" max="6663" width="8" customWidth="1"/>
    <col min="6664" max="6664" width="9.33203125" customWidth="1"/>
    <col min="6665" max="6665" width="13.5546875" bestFit="1" customWidth="1"/>
    <col min="6907" max="6907" width="0.88671875" customWidth="1"/>
    <col min="6908" max="6908" width="3.109375" customWidth="1"/>
    <col min="6909" max="6909" width="5.109375" customWidth="1"/>
    <col min="6910" max="6910" width="41" customWidth="1"/>
    <col min="6911" max="6911" width="5.5546875" customWidth="1"/>
    <col min="6912" max="6912" width="6.5546875" bestFit="1" customWidth="1"/>
    <col min="6913" max="6913" width="12.88671875" bestFit="1" customWidth="1"/>
    <col min="6914" max="6914" width="12.6640625" customWidth="1"/>
    <col min="6915" max="6915" width="4.109375" customWidth="1"/>
    <col min="6916" max="6916" width="6.6640625" customWidth="1"/>
    <col min="6917" max="6917" width="52.33203125" customWidth="1"/>
    <col min="6918" max="6918" width="7.88671875" customWidth="1"/>
    <col min="6919" max="6919" width="8" customWidth="1"/>
    <col min="6920" max="6920" width="9.33203125" customWidth="1"/>
    <col min="6921" max="6921" width="13.5546875" bestFit="1" customWidth="1"/>
    <col min="7163" max="7163" width="0.88671875" customWidth="1"/>
    <col min="7164" max="7164" width="3.109375" customWidth="1"/>
    <col min="7165" max="7165" width="5.109375" customWidth="1"/>
    <col min="7166" max="7166" width="41" customWidth="1"/>
    <col min="7167" max="7167" width="5.5546875" customWidth="1"/>
    <col min="7168" max="7168" width="6.5546875" bestFit="1" customWidth="1"/>
    <col min="7169" max="7169" width="12.88671875" bestFit="1" customWidth="1"/>
    <col min="7170" max="7170" width="12.6640625" customWidth="1"/>
    <col min="7171" max="7171" width="4.109375" customWidth="1"/>
    <col min="7172" max="7172" width="6.6640625" customWidth="1"/>
    <col min="7173" max="7173" width="52.33203125" customWidth="1"/>
    <col min="7174" max="7174" width="7.88671875" customWidth="1"/>
    <col min="7175" max="7175" width="8" customWidth="1"/>
    <col min="7176" max="7176" width="9.33203125" customWidth="1"/>
    <col min="7177" max="7177" width="13.5546875" bestFit="1" customWidth="1"/>
    <col min="7419" max="7419" width="0.88671875" customWidth="1"/>
    <col min="7420" max="7420" width="3.109375" customWidth="1"/>
    <col min="7421" max="7421" width="5.109375" customWidth="1"/>
    <col min="7422" max="7422" width="41" customWidth="1"/>
    <col min="7423" max="7423" width="5.5546875" customWidth="1"/>
    <col min="7424" max="7424" width="6.5546875" bestFit="1" customWidth="1"/>
    <col min="7425" max="7425" width="12.88671875" bestFit="1" customWidth="1"/>
    <col min="7426" max="7426" width="12.6640625" customWidth="1"/>
    <col min="7427" max="7427" width="4.109375" customWidth="1"/>
    <col min="7428" max="7428" width="6.6640625" customWidth="1"/>
    <col min="7429" max="7429" width="52.33203125" customWidth="1"/>
    <col min="7430" max="7430" width="7.88671875" customWidth="1"/>
    <col min="7431" max="7431" width="8" customWidth="1"/>
    <col min="7432" max="7432" width="9.33203125" customWidth="1"/>
    <col min="7433" max="7433" width="13.5546875" bestFit="1" customWidth="1"/>
    <col min="7675" max="7675" width="0.88671875" customWidth="1"/>
    <col min="7676" max="7676" width="3.109375" customWidth="1"/>
    <col min="7677" max="7677" width="5.109375" customWidth="1"/>
    <col min="7678" max="7678" width="41" customWidth="1"/>
    <col min="7679" max="7679" width="5.5546875" customWidth="1"/>
    <col min="7680" max="7680" width="6.5546875" bestFit="1" customWidth="1"/>
    <col min="7681" max="7681" width="12.88671875" bestFit="1" customWidth="1"/>
    <col min="7682" max="7682" width="12.6640625" customWidth="1"/>
    <col min="7683" max="7683" width="4.109375" customWidth="1"/>
    <col min="7684" max="7684" width="6.6640625" customWidth="1"/>
    <col min="7685" max="7685" width="52.33203125" customWidth="1"/>
    <col min="7686" max="7686" width="7.88671875" customWidth="1"/>
    <col min="7687" max="7687" width="8" customWidth="1"/>
    <col min="7688" max="7688" width="9.33203125" customWidth="1"/>
    <col min="7689" max="7689" width="13.5546875" bestFit="1" customWidth="1"/>
    <col min="7931" max="7931" width="0.88671875" customWidth="1"/>
    <col min="7932" max="7932" width="3.109375" customWidth="1"/>
    <col min="7933" max="7933" width="5.109375" customWidth="1"/>
    <col min="7934" max="7934" width="41" customWidth="1"/>
    <col min="7935" max="7935" width="5.5546875" customWidth="1"/>
    <col min="7936" max="7936" width="6.5546875" bestFit="1" customWidth="1"/>
    <col min="7937" max="7937" width="12.88671875" bestFit="1" customWidth="1"/>
    <col min="7938" max="7938" width="12.6640625" customWidth="1"/>
    <col min="7939" max="7939" width="4.109375" customWidth="1"/>
    <col min="7940" max="7940" width="6.6640625" customWidth="1"/>
    <col min="7941" max="7941" width="52.33203125" customWidth="1"/>
    <col min="7942" max="7942" width="7.88671875" customWidth="1"/>
    <col min="7943" max="7943" width="8" customWidth="1"/>
    <col min="7944" max="7944" width="9.33203125" customWidth="1"/>
    <col min="7945" max="7945" width="13.5546875" bestFit="1" customWidth="1"/>
    <col min="8187" max="8187" width="0.88671875" customWidth="1"/>
    <col min="8188" max="8188" width="3.109375" customWidth="1"/>
    <col min="8189" max="8189" width="5.109375" customWidth="1"/>
    <col min="8190" max="8190" width="41" customWidth="1"/>
    <col min="8191" max="8191" width="5.5546875" customWidth="1"/>
    <col min="8192" max="8192" width="6.5546875" bestFit="1" customWidth="1"/>
    <col min="8193" max="8193" width="12.88671875" bestFit="1" customWidth="1"/>
    <col min="8194" max="8194" width="12.6640625" customWidth="1"/>
    <col min="8195" max="8195" width="4.109375" customWidth="1"/>
    <col min="8196" max="8196" width="6.6640625" customWidth="1"/>
    <col min="8197" max="8197" width="52.33203125" customWidth="1"/>
    <col min="8198" max="8198" width="7.88671875" customWidth="1"/>
    <col min="8199" max="8199" width="8" customWidth="1"/>
    <col min="8200" max="8200" width="9.33203125" customWidth="1"/>
    <col min="8201" max="8201" width="13.5546875" bestFit="1" customWidth="1"/>
    <col min="8443" max="8443" width="0.88671875" customWidth="1"/>
    <col min="8444" max="8444" width="3.109375" customWidth="1"/>
    <col min="8445" max="8445" width="5.109375" customWidth="1"/>
    <col min="8446" max="8446" width="41" customWidth="1"/>
    <col min="8447" max="8447" width="5.5546875" customWidth="1"/>
    <col min="8448" max="8448" width="6.5546875" bestFit="1" customWidth="1"/>
    <col min="8449" max="8449" width="12.88671875" bestFit="1" customWidth="1"/>
    <col min="8450" max="8450" width="12.6640625" customWidth="1"/>
    <col min="8451" max="8451" width="4.109375" customWidth="1"/>
    <col min="8452" max="8452" width="6.6640625" customWidth="1"/>
    <col min="8453" max="8453" width="52.33203125" customWidth="1"/>
    <col min="8454" max="8454" width="7.88671875" customWidth="1"/>
    <col min="8455" max="8455" width="8" customWidth="1"/>
    <col min="8456" max="8456" width="9.33203125" customWidth="1"/>
    <col min="8457" max="8457" width="13.5546875" bestFit="1" customWidth="1"/>
    <col min="8699" max="8699" width="0.88671875" customWidth="1"/>
    <col min="8700" max="8700" width="3.109375" customWidth="1"/>
    <col min="8701" max="8701" width="5.109375" customWidth="1"/>
    <col min="8702" max="8702" width="41" customWidth="1"/>
    <col min="8703" max="8703" width="5.5546875" customWidth="1"/>
    <col min="8704" max="8704" width="6.5546875" bestFit="1" customWidth="1"/>
    <col min="8705" max="8705" width="12.88671875" bestFit="1" customWidth="1"/>
    <col min="8706" max="8706" width="12.6640625" customWidth="1"/>
    <col min="8707" max="8707" width="4.109375" customWidth="1"/>
    <col min="8708" max="8708" width="6.6640625" customWidth="1"/>
    <col min="8709" max="8709" width="52.33203125" customWidth="1"/>
    <col min="8710" max="8710" width="7.88671875" customWidth="1"/>
    <col min="8711" max="8711" width="8" customWidth="1"/>
    <col min="8712" max="8712" width="9.33203125" customWidth="1"/>
    <col min="8713" max="8713" width="13.5546875" bestFit="1" customWidth="1"/>
    <col min="8955" max="8955" width="0.88671875" customWidth="1"/>
    <col min="8956" max="8956" width="3.109375" customWidth="1"/>
    <col min="8957" max="8957" width="5.109375" customWidth="1"/>
    <col min="8958" max="8958" width="41" customWidth="1"/>
    <col min="8959" max="8959" width="5.5546875" customWidth="1"/>
    <col min="8960" max="8960" width="6.5546875" bestFit="1" customWidth="1"/>
    <col min="8961" max="8961" width="12.88671875" bestFit="1" customWidth="1"/>
    <col min="8962" max="8962" width="12.6640625" customWidth="1"/>
    <col min="8963" max="8963" width="4.109375" customWidth="1"/>
    <col min="8964" max="8964" width="6.6640625" customWidth="1"/>
    <col min="8965" max="8965" width="52.33203125" customWidth="1"/>
    <col min="8966" max="8966" width="7.88671875" customWidth="1"/>
    <col min="8967" max="8967" width="8" customWidth="1"/>
    <col min="8968" max="8968" width="9.33203125" customWidth="1"/>
    <col min="8969" max="8969" width="13.5546875" bestFit="1" customWidth="1"/>
    <col min="9211" max="9211" width="0.88671875" customWidth="1"/>
    <col min="9212" max="9212" width="3.109375" customWidth="1"/>
    <col min="9213" max="9213" width="5.109375" customWidth="1"/>
    <col min="9214" max="9214" width="41" customWidth="1"/>
    <col min="9215" max="9215" width="5.5546875" customWidth="1"/>
    <col min="9216" max="9216" width="6.5546875" bestFit="1" customWidth="1"/>
    <col min="9217" max="9217" width="12.88671875" bestFit="1" customWidth="1"/>
    <col min="9218" max="9218" width="12.6640625" customWidth="1"/>
    <col min="9219" max="9219" width="4.109375" customWidth="1"/>
    <col min="9220" max="9220" width="6.6640625" customWidth="1"/>
    <col min="9221" max="9221" width="52.33203125" customWidth="1"/>
    <col min="9222" max="9222" width="7.88671875" customWidth="1"/>
    <col min="9223" max="9223" width="8" customWidth="1"/>
    <col min="9224" max="9224" width="9.33203125" customWidth="1"/>
    <col min="9225" max="9225" width="13.5546875" bestFit="1" customWidth="1"/>
    <col min="9467" max="9467" width="0.88671875" customWidth="1"/>
    <col min="9468" max="9468" width="3.109375" customWidth="1"/>
    <col min="9469" max="9469" width="5.109375" customWidth="1"/>
    <col min="9470" max="9470" width="41" customWidth="1"/>
    <col min="9471" max="9471" width="5.5546875" customWidth="1"/>
    <col min="9472" max="9472" width="6.5546875" bestFit="1" customWidth="1"/>
    <col min="9473" max="9473" width="12.88671875" bestFit="1" customWidth="1"/>
    <col min="9474" max="9474" width="12.6640625" customWidth="1"/>
    <col min="9475" max="9475" width="4.109375" customWidth="1"/>
    <col min="9476" max="9476" width="6.6640625" customWidth="1"/>
    <col min="9477" max="9477" width="52.33203125" customWidth="1"/>
    <col min="9478" max="9478" width="7.88671875" customWidth="1"/>
    <col min="9479" max="9479" width="8" customWidth="1"/>
    <col min="9480" max="9480" width="9.33203125" customWidth="1"/>
    <col min="9481" max="9481" width="13.5546875" bestFit="1" customWidth="1"/>
    <col min="9723" max="9723" width="0.88671875" customWidth="1"/>
    <col min="9724" max="9724" width="3.109375" customWidth="1"/>
    <col min="9725" max="9725" width="5.109375" customWidth="1"/>
    <col min="9726" max="9726" width="41" customWidth="1"/>
    <col min="9727" max="9727" width="5.5546875" customWidth="1"/>
    <col min="9728" max="9728" width="6.5546875" bestFit="1" customWidth="1"/>
    <col min="9729" max="9729" width="12.88671875" bestFit="1" customWidth="1"/>
    <col min="9730" max="9730" width="12.6640625" customWidth="1"/>
    <col min="9731" max="9731" width="4.109375" customWidth="1"/>
    <col min="9732" max="9732" width="6.6640625" customWidth="1"/>
    <col min="9733" max="9733" width="52.33203125" customWidth="1"/>
    <col min="9734" max="9734" width="7.88671875" customWidth="1"/>
    <col min="9735" max="9735" width="8" customWidth="1"/>
    <col min="9736" max="9736" width="9.33203125" customWidth="1"/>
    <col min="9737" max="9737" width="13.5546875" bestFit="1" customWidth="1"/>
    <col min="9979" max="9979" width="0.88671875" customWidth="1"/>
    <col min="9980" max="9980" width="3.109375" customWidth="1"/>
    <col min="9981" max="9981" width="5.109375" customWidth="1"/>
    <col min="9982" max="9982" width="41" customWidth="1"/>
    <col min="9983" max="9983" width="5.5546875" customWidth="1"/>
    <col min="9984" max="9984" width="6.5546875" bestFit="1" customWidth="1"/>
    <col min="9985" max="9985" width="12.88671875" bestFit="1" customWidth="1"/>
    <col min="9986" max="9986" width="12.6640625" customWidth="1"/>
    <col min="9987" max="9987" width="4.109375" customWidth="1"/>
    <col min="9988" max="9988" width="6.6640625" customWidth="1"/>
    <col min="9989" max="9989" width="52.33203125" customWidth="1"/>
    <col min="9990" max="9990" width="7.88671875" customWidth="1"/>
    <col min="9991" max="9991" width="8" customWidth="1"/>
    <col min="9992" max="9992" width="9.33203125" customWidth="1"/>
    <col min="9993" max="9993" width="13.5546875" bestFit="1" customWidth="1"/>
    <col min="10235" max="10235" width="0.88671875" customWidth="1"/>
    <col min="10236" max="10236" width="3.109375" customWidth="1"/>
    <col min="10237" max="10237" width="5.109375" customWidth="1"/>
    <col min="10238" max="10238" width="41" customWidth="1"/>
    <col min="10239" max="10239" width="5.5546875" customWidth="1"/>
    <col min="10240" max="10240" width="6.5546875" bestFit="1" customWidth="1"/>
    <col min="10241" max="10241" width="12.88671875" bestFit="1" customWidth="1"/>
    <col min="10242" max="10242" width="12.6640625" customWidth="1"/>
    <col min="10243" max="10243" width="4.109375" customWidth="1"/>
    <col min="10244" max="10244" width="6.6640625" customWidth="1"/>
    <col min="10245" max="10245" width="52.33203125" customWidth="1"/>
    <col min="10246" max="10246" width="7.88671875" customWidth="1"/>
    <col min="10247" max="10247" width="8" customWidth="1"/>
    <col min="10248" max="10248" width="9.33203125" customWidth="1"/>
    <col min="10249" max="10249" width="13.5546875" bestFit="1" customWidth="1"/>
    <col min="10491" max="10491" width="0.88671875" customWidth="1"/>
    <col min="10492" max="10492" width="3.109375" customWidth="1"/>
    <col min="10493" max="10493" width="5.109375" customWidth="1"/>
    <col min="10494" max="10494" width="41" customWidth="1"/>
    <col min="10495" max="10495" width="5.5546875" customWidth="1"/>
    <col min="10496" max="10496" width="6.5546875" bestFit="1" customWidth="1"/>
    <col min="10497" max="10497" width="12.88671875" bestFit="1" customWidth="1"/>
    <col min="10498" max="10498" width="12.6640625" customWidth="1"/>
    <col min="10499" max="10499" width="4.109375" customWidth="1"/>
    <col min="10500" max="10500" width="6.6640625" customWidth="1"/>
    <col min="10501" max="10501" width="52.33203125" customWidth="1"/>
    <col min="10502" max="10502" width="7.88671875" customWidth="1"/>
    <col min="10503" max="10503" width="8" customWidth="1"/>
    <col min="10504" max="10504" width="9.33203125" customWidth="1"/>
    <col min="10505" max="10505" width="13.5546875" bestFit="1" customWidth="1"/>
    <col min="10747" max="10747" width="0.88671875" customWidth="1"/>
    <col min="10748" max="10748" width="3.109375" customWidth="1"/>
    <col min="10749" max="10749" width="5.109375" customWidth="1"/>
    <col min="10750" max="10750" width="41" customWidth="1"/>
    <col min="10751" max="10751" width="5.5546875" customWidth="1"/>
    <col min="10752" max="10752" width="6.5546875" bestFit="1" customWidth="1"/>
    <col min="10753" max="10753" width="12.88671875" bestFit="1" customWidth="1"/>
    <col min="10754" max="10754" width="12.6640625" customWidth="1"/>
    <col min="10755" max="10755" width="4.109375" customWidth="1"/>
    <col min="10756" max="10756" width="6.6640625" customWidth="1"/>
    <col min="10757" max="10757" width="52.33203125" customWidth="1"/>
    <col min="10758" max="10758" width="7.88671875" customWidth="1"/>
    <col min="10759" max="10759" width="8" customWidth="1"/>
    <col min="10760" max="10760" width="9.33203125" customWidth="1"/>
    <col min="10761" max="10761" width="13.5546875" bestFit="1" customWidth="1"/>
    <col min="11003" max="11003" width="0.88671875" customWidth="1"/>
    <col min="11004" max="11004" width="3.109375" customWidth="1"/>
    <col min="11005" max="11005" width="5.109375" customWidth="1"/>
    <col min="11006" max="11006" width="41" customWidth="1"/>
    <col min="11007" max="11007" width="5.5546875" customWidth="1"/>
    <col min="11008" max="11008" width="6.5546875" bestFit="1" customWidth="1"/>
    <col min="11009" max="11009" width="12.88671875" bestFit="1" customWidth="1"/>
    <col min="11010" max="11010" width="12.6640625" customWidth="1"/>
    <col min="11011" max="11011" width="4.109375" customWidth="1"/>
    <col min="11012" max="11012" width="6.6640625" customWidth="1"/>
    <col min="11013" max="11013" width="52.33203125" customWidth="1"/>
    <col min="11014" max="11014" width="7.88671875" customWidth="1"/>
    <col min="11015" max="11015" width="8" customWidth="1"/>
    <col min="11016" max="11016" width="9.33203125" customWidth="1"/>
    <col min="11017" max="11017" width="13.5546875" bestFit="1" customWidth="1"/>
    <col min="11259" max="11259" width="0.88671875" customWidth="1"/>
    <col min="11260" max="11260" width="3.109375" customWidth="1"/>
    <col min="11261" max="11261" width="5.109375" customWidth="1"/>
    <col min="11262" max="11262" width="41" customWidth="1"/>
    <col min="11263" max="11263" width="5.5546875" customWidth="1"/>
    <col min="11264" max="11264" width="6.5546875" bestFit="1" customWidth="1"/>
    <col min="11265" max="11265" width="12.88671875" bestFit="1" customWidth="1"/>
    <col min="11266" max="11266" width="12.6640625" customWidth="1"/>
    <col min="11267" max="11267" width="4.109375" customWidth="1"/>
    <col min="11268" max="11268" width="6.6640625" customWidth="1"/>
    <col min="11269" max="11269" width="52.33203125" customWidth="1"/>
    <col min="11270" max="11270" width="7.88671875" customWidth="1"/>
    <col min="11271" max="11271" width="8" customWidth="1"/>
    <col min="11272" max="11272" width="9.33203125" customWidth="1"/>
    <col min="11273" max="11273" width="13.5546875" bestFit="1" customWidth="1"/>
    <col min="11515" max="11515" width="0.88671875" customWidth="1"/>
    <col min="11516" max="11516" width="3.109375" customWidth="1"/>
    <col min="11517" max="11517" width="5.109375" customWidth="1"/>
    <col min="11518" max="11518" width="41" customWidth="1"/>
    <col min="11519" max="11519" width="5.5546875" customWidth="1"/>
    <col min="11520" max="11520" width="6.5546875" bestFit="1" customWidth="1"/>
    <col min="11521" max="11521" width="12.88671875" bestFit="1" customWidth="1"/>
    <col min="11522" max="11522" width="12.6640625" customWidth="1"/>
    <col min="11523" max="11523" width="4.109375" customWidth="1"/>
    <col min="11524" max="11524" width="6.6640625" customWidth="1"/>
    <col min="11525" max="11525" width="52.33203125" customWidth="1"/>
    <col min="11526" max="11526" width="7.88671875" customWidth="1"/>
    <col min="11527" max="11527" width="8" customWidth="1"/>
    <col min="11528" max="11528" width="9.33203125" customWidth="1"/>
    <col min="11529" max="11529" width="13.5546875" bestFit="1" customWidth="1"/>
    <col min="11771" max="11771" width="0.88671875" customWidth="1"/>
    <col min="11772" max="11772" width="3.109375" customWidth="1"/>
    <col min="11773" max="11773" width="5.109375" customWidth="1"/>
    <col min="11774" max="11774" width="41" customWidth="1"/>
    <col min="11775" max="11775" width="5.5546875" customWidth="1"/>
    <col min="11776" max="11776" width="6.5546875" bestFit="1" customWidth="1"/>
    <col min="11777" max="11777" width="12.88671875" bestFit="1" customWidth="1"/>
    <col min="11778" max="11778" width="12.6640625" customWidth="1"/>
    <col min="11779" max="11779" width="4.109375" customWidth="1"/>
    <col min="11780" max="11780" width="6.6640625" customWidth="1"/>
    <col min="11781" max="11781" width="52.33203125" customWidth="1"/>
    <col min="11782" max="11782" width="7.88671875" customWidth="1"/>
    <col min="11783" max="11783" width="8" customWidth="1"/>
    <col min="11784" max="11784" width="9.33203125" customWidth="1"/>
    <col min="11785" max="11785" width="13.5546875" bestFit="1" customWidth="1"/>
    <col min="12027" max="12027" width="0.88671875" customWidth="1"/>
    <col min="12028" max="12028" width="3.109375" customWidth="1"/>
    <col min="12029" max="12029" width="5.109375" customWidth="1"/>
    <col min="12030" max="12030" width="41" customWidth="1"/>
    <col min="12031" max="12031" width="5.5546875" customWidth="1"/>
    <col min="12032" max="12032" width="6.5546875" bestFit="1" customWidth="1"/>
    <col min="12033" max="12033" width="12.88671875" bestFit="1" customWidth="1"/>
    <col min="12034" max="12034" width="12.6640625" customWidth="1"/>
    <col min="12035" max="12035" width="4.109375" customWidth="1"/>
    <col min="12036" max="12036" width="6.6640625" customWidth="1"/>
    <col min="12037" max="12037" width="52.33203125" customWidth="1"/>
    <col min="12038" max="12038" width="7.88671875" customWidth="1"/>
    <col min="12039" max="12039" width="8" customWidth="1"/>
    <col min="12040" max="12040" width="9.33203125" customWidth="1"/>
    <col min="12041" max="12041" width="13.5546875" bestFit="1" customWidth="1"/>
    <col min="12283" max="12283" width="0.88671875" customWidth="1"/>
    <col min="12284" max="12284" width="3.109375" customWidth="1"/>
    <col min="12285" max="12285" width="5.109375" customWidth="1"/>
    <col min="12286" max="12286" width="41" customWidth="1"/>
    <col min="12287" max="12287" width="5.5546875" customWidth="1"/>
    <col min="12288" max="12288" width="6.5546875" bestFit="1" customWidth="1"/>
    <col min="12289" max="12289" width="12.88671875" bestFit="1" customWidth="1"/>
    <col min="12290" max="12290" width="12.6640625" customWidth="1"/>
    <col min="12291" max="12291" width="4.109375" customWidth="1"/>
    <col min="12292" max="12292" width="6.6640625" customWidth="1"/>
    <col min="12293" max="12293" width="52.33203125" customWidth="1"/>
    <col min="12294" max="12294" width="7.88671875" customWidth="1"/>
    <col min="12295" max="12295" width="8" customWidth="1"/>
    <col min="12296" max="12296" width="9.33203125" customWidth="1"/>
    <col min="12297" max="12297" width="13.5546875" bestFit="1" customWidth="1"/>
    <col min="12539" max="12539" width="0.88671875" customWidth="1"/>
    <col min="12540" max="12540" width="3.109375" customWidth="1"/>
    <col min="12541" max="12541" width="5.109375" customWidth="1"/>
    <col min="12542" max="12542" width="41" customWidth="1"/>
    <col min="12543" max="12543" width="5.5546875" customWidth="1"/>
    <col min="12544" max="12544" width="6.5546875" bestFit="1" customWidth="1"/>
    <col min="12545" max="12545" width="12.88671875" bestFit="1" customWidth="1"/>
    <col min="12546" max="12546" width="12.6640625" customWidth="1"/>
    <col min="12547" max="12547" width="4.109375" customWidth="1"/>
    <col min="12548" max="12548" width="6.6640625" customWidth="1"/>
    <col min="12549" max="12549" width="52.33203125" customWidth="1"/>
    <col min="12550" max="12550" width="7.88671875" customWidth="1"/>
    <col min="12551" max="12551" width="8" customWidth="1"/>
    <col min="12552" max="12552" width="9.33203125" customWidth="1"/>
    <col min="12553" max="12553" width="13.5546875" bestFit="1" customWidth="1"/>
    <col min="12795" max="12795" width="0.88671875" customWidth="1"/>
    <col min="12796" max="12796" width="3.109375" customWidth="1"/>
    <col min="12797" max="12797" width="5.109375" customWidth="1"/>
    <col min="12798" max="12798" width="41" customWidth="1"/>
    <col min="12799" max="12799" width="5.5546875" customWidth="1"/>
    <col min="12800" max="12800" width="6.5546875" bestFit="1" customWidth="1"/>
    <col min="12801" max="12801" width="12.88671875" bestFit="1" customWidth="1"/>
    <col min="12802" max="12802" width="12.6640625" customWidth="1"/>
    <col min="12803" max="12803" width="4.109375" customWidth="1"/>
    <col min="12804" max="12804" width="6.6640625" customWidth="1"/>
    <col min="12805" max="12805" width="52.33203125" customWidth="1"/>
    <col min="12806" max="12806" width="7.88671875" customWidth="1"/>
    <col min="12807" max="12807" width="8" customWidth="1"/>
    <col min="12808" max="12808" width="9.33203125" customWidth="1"/>
    <col min="12809" max="12809" width="13.5546875" bestFit="1" customWidth="1"/>
    <col min="13051" max="13051" width="0.88671875" customWidth="1"/>
    <col min="13052" max="13052" width="3.109375" customWidth="1"/>
    <col min="13053" max="13053" width="5.109375" customWidth="1"/>
    <col min="13054" max="13054" width="41" customWidth="1"/>
    <col min="13055" max="13055" width="5.5546875" customWidth="1"/>
    <col min="13056" max="13056" width="6.5546875" bestFit="1" customWidth="1"/>
    <col min="13057" max="13057" width="12.88671875" bestFit="1" customWidth="1"/>
    <col min="13058" max="13058" width="12.6640625" customWidth="1"/>
    <col min="13059" max="13059" width="4.109375" customWidth="1"/>
    <col min="13060" max="13060" width="6.6640625" customWidth="1"/>
    <col min="13061" max="13061" width="52.33203125" customWidth="1"/>
    <col min="13062" max="13062" width="7.88671875" customWidth="1"/>
    <col min="13063" max="13063" width="8" customWidth="1"/>
    <col min="13064" max="13064" width="9.33203125" customWidth="1"/>
    <col min="13065" max="13065" width="13.5546875" bestFit="1" customWidth="1"/>
    <col min="13307" max="13307" width="0.88671875" customWidth="1"/>
    <col min="13308" max="13308" width="3.109375" customWidth="1"/>
    <col min="13309" max="13309" width="5.109375" customWidth="1"/>
    <col min="13310" max="13310" width="41" customWidth="1"/>
    <col min="13311" max="13311" width="5.5546875" customWidth="1"/>
    <col min="13312" max="13312" width="6.5546875" bestFit="1" customWidth="1"/>
    <col min="13313" max="13313" width="12.88671875" bestFit="1" customWidth="1"/>
    <col min="13314" max="13314" width="12.6640625" customWidth="1"/>
    <col min="13315" max="13315" width="4.109375" customWidth="1"/>
    <col min="13316" max="13316" width="6.6640625" customWidth="1"/>
    <col min="13317" max="13317" width="52.33203125" customWidth="1"/>
    <col min="13318" max="13318" width="7.88671875" customWidth="1"/>
    <col min="13319" max="13319" width="8" customWidth="1"/>
    <col min="13320" max="13320" width="9.33203125" customWidth="1"/>
    <col min="13321" max="13321" width="13.5546875" bestFit="1" customWidth="1"/>
    <col min="13563" max="13563" width="0.88671875" customWidth="1"/>
    <col min="13564" max="13564" width="3.109375" customWidth="1"/>
    <col min="13565" max="13565" width="5.109375" customWidth="1"/>
    <col min="13566" max="13566" width="41" customWidth="1"/>
    <col min="13567" max="13567" width="5.5546875" customWidth="1"/>
    <col min="13568" max="13568" width="6.5546875" bestFit="1" customWidth="1"/>
    <col min="13569" max="13569" width="12.88671875" bestFit="1" customWidth="1"/>
    <col min="13570" max="13570" width="12.6640625" customWidth="1"/>
    <col min="13571" max="13571" width="4.109375" customWidth="1"/>
    <col min="13572" max="13572" width="6.6640625" customWidth="1"/>
    <col min="13573" max="13573" width="52.33203125" customWidth="1"/>
    <col min="13574" max="13574" width="7.88671875" customWidth="1"/>
    <col min="13575" max="13575" width="8" customWidth="1"/>
    <col min="13576" max="13576" width="9.33203125" customWidth="1"/>
    <col min="13577" max="13577" width="13.5546875" bestFit="1" customWidth="1"/>
    <col min="13819" max="13819" width="0.88671875" customWidth="1"/>
    <col min="13820" max="13820" width="3.109375" customWidth="1"/>
    <col min="13821" max="13821" width="5.109375" customWidth="1"/>
    <col min="13822" max="13822" width="41" customWidth="1"/>
    <col min="13823" max="13823" width="5.5546875" customWidth="1"/>
    <col min="13824" max="13824" width="6.5546875" bestFit="1" customWidth="1"/>
    <col min="13825" max="13825" width="12.88671875" bestFit="1" customWidth="1"/>
    <col min="13826" max="13826" width="12.6640625" customWidth="1"/>
    <col min="13827" max="13827" width="4.109375" customWidth="1"/>
    <col min="13828" max="13828" width="6.6640625" customWidth="1"/>
    <col min="13829" max="13829" width="52.33203125" customWidth="1"/>
    <col min="13830" max="13830" width="7.88671875" customWidth="1"/>
    <col min="13831" max="13831" width="8" customWidth="1"/>
    <col min="13832" max="13832" width="9.33203125" customWidth="1"/>
    <col min="13833" max="13833" width="13.5546875" bestFit="1" customWidth="1"/>
    <col min="14075" max="14075" width="0.88671875" customWidth="1"/>
    <col min="14076" max="14076" width="3.109375" customWidth="1"/>
    <col min="14077" max="14077" width="5.109375" customWidth="1"/>
    <col min="14078" max="14078" width="41" customWidth="1"/>
    <col min="14079" max="14079" width="5.5546875" customWidth="1"/>
    <col min="14080" max="14080" width="6.5546875" bestFit="1" customWidth="1"/>
    <col min="14081" max="14081" width="12.88671875" bestFit="1" customWidth="1"/>
    <col min="14082" max="14082" width="12.6640625" customWidth="1"/>
    <col min="14083" max="14083" width="4.109375" customWidth="1"/>
    <col min="14084" max="14084" width="6.6640625" customWidth="1"/>
    <col min="14085" max="14085" width="52.33203125" customWidth="1"/>
    <col min="14086" max="14086" width="7.88671875" customWidth="1"/>
    <col min="14087" max="14087" width="8" customWidth="1"/>
    <col min="14088" max="14088" width="9.33203125" customWidth="1"/>
    <col min="14089" max="14089" width="13.5546875" bestFit="1" customWidth="1"/>
    <col min="14331" max="14331" width="0.88671875" customWidth="1"/>
    <col min="14332" max="14332" width="3.109375" customWidth="1"/>
    <col min="14333" max="14333" width="5.109375" customWidth="1"/>
    <col min="14334" max="14334" width="41" customWidth="1"/>
    <col min="14335" max="14335" width="5.5546875" customWidth="1"/>
    <col min="14336" max="14336" width="6.5546875" bestFit="1" customWidth="1"/>
    <col min="14337" max="14337" width="12.88671875" bestFit="1" customWidth="1"/>
    <col min="14338" max="14338" width="12.6640625" customWidth="1"/>
    <col min="14339" max="14339" width="4.109375" customWidth="1"/>
    <col min="14340" max="14340" width="6.6640625" customWidth="1"/>
    <col min="14341" max="14341" width="52.33203125" customWidth="1"/>
    <col min="14342" max="14342" width="7.88671875" customWidth="1"/>
    <col min="14343" max="14343" width="8" customWidth="1"/>
    <col min="14344" max="14344" width="9.33203125" customWidth="1"/>
    <col min="14345" max="14345" width="13.5546875" bestFit="1" customWidth="1"/>
    <col min="14587" max="14587" width="0.88671875" customWidth="1"/>
    <col min="14588" max="14588" width="3.109375" customWidth="1"/>
    <col min="14589" max="14589" width="5.109375" customWidth="1"/>
    <col min="14590" max="14590" width="41" customWidth="1"/>
    <col min="14591" max="14591" width="5.5546875" customWidth="1"/>
    <col min="14592" max="14592" width="6.5546875" bestFit="1" customWidth="1"/>
    <col min="14593" max="14593" width="12.88671875" bestFit="1" customWidth="1"/>
    <col min="14594" max="14594" width="12.6640625" customWidth="1"/>
    <col min="14595" max="14595" width="4.109375" customWidth="1"/>
    <col min="14596" max="14596" width="6.6640625" customWidth="1"/>
    <col min="14597" max="14597" width="52.33203125" customWidth="1"/>
    <col min="14598" max="14598" width="7.88671875" customWidth="1"/>
    <col min="14599" max="14599" width="8" customWidth="1"/>
    <col min="14600" max="14600" width="9.33203125" customWidth="1"/>
    <col min="14601" max="14601" width="13.5546875" bestFit="1" customWidth="1"/>
    <col min="14843" max="14843" width="0.88671875" customWidth="1"/>
    <col min="14844" max="14844" width="3.109375" customWidth="1"/>
    <col min="14845" max="14845" width="5.109375" customWidth="1"/>
    <col min="14846" max="14846" width="41" customWidth="1"/>
    <col min="14847" max="14847" width="5.5546875" customWidth="1"/>
    <col min="14848" max="14848" width="6.5546875" bestFit="1" customWidth="1"/>
    <col min="14849" max="14849" width="12.88671875" bestFit="1" customWidth="1"/>
    <col min="14850" max="14850" width="12.6640625" customWidth="1"/>
    <col min="14851" max="14851" width="4.109375" customWidth="1"/>
    <col min="14852" max="14852" width="6.6640625" customWidth="1"/>
    <col min="14853" max="14853" width="52.33203125" customWidth="1"/>
    <col min="14854" max="14854" width="7.88671875" customWidth="1"/>
    <col min="14855" max="14855" width="8" customWidth="1"/>
    <col min="14856" max="14856" width="9.33203125" customWidth="1"/>
    <col min="14857" max="14857" width="13.5546875" bestFit="1" customWidth="1"/>
    <col min="15099" max="15099" width="0.88671875" customWidth="1"/>
    <col min="15100" max="15100" width="3.109375" customWidth="1"/>
    <col min="15101" max="15101" width="5.109375" customWidth="1"/>
    <col min="15102" max="15102" width="41" customWidth="1"/>
    <col min="15103" max="15103" width="5.5546875" customWidth="1"/>
    <col min="15104" max="15104" width="6.5546875" bestFit="1" customWidth="1"/>
    <col min="15105" max="15105" width="12.88671875" bestFit="1" customWidth="1"/>
    <col min="15106" max="15106" width="12.6640625" customWidth="1"/>
    <col min="15107" max="15107" width="4.109375" customWidth="1"/>
    <col min="15108" max="15108" width="6.6640625" customWidth="1"/>
    <col min="15109" max="15109" width="52.33203125" customWidth="1"/>
    <col min="15110" max="15110" width="7.88671875" customWidth="1"/>
    <col min="15111" max="15111" width="8" customWidth="1"/>
    <col min="15112" max="15112" width="9.33203125" customWidth="1"/>
    <col min="15113" max="15113" width="13.5546875" bestFit="1" customWidth="1"/>
    <col min="15355" max="15355" width="0.88671875" customWidth="1"/>
    <col min="15356" max="15356" width="3.109375" customWidth="1"/>
    <col min="15357" max="15357" width="5.109375" customWidth="1"/>
    <col min="15358" max="15358" width="41" customWidth="1"/>
    <col min="15359" max="15359" width="5.5546875" customWidth="1"/>
    <col min="15360" max="15360" width="6.5546875" bestFit="1" customWidth="1"/>
    <col min="15361" max="15361" width="12.88671875" bestFit="1" customWidth="1"/>
    <col min="15362" max="15362" width="12.6640625" customWidth="1"/>
    <col min="15363" max="15363" width="4.109375" customWidth="1"/>
    <col min="15364" max="15364" width="6.6640625" customWidth="1"/>
    <col min="15365" max="15365" width="52.33203125" customWidth="1"/>
    <col min="15366" max="15366" width="7.88671875" customWidth="1"/>
    <col min="15367" max="15367" width="8" customWidth="1"/>
    <col min="15368" max="15368" width="9.33203125" customWidth="1"/>
    <col min="15369" max="15369" width="13.5546875" bestFit="1" customWidth="1"/>
    <col min="15611" max="15611" width="0.88671875" customWidth="1"/>
    <col min="15612" max="15612" width="3.109375" customWidth="1"/>
    <col min="15613" max="15613" width="5.109375" customWidth="1"/>
    <col min="15614" max="15614" width="41" customWidth="1"/>
    <col min="15615" max="15615" width="5.5546875" customWidth="1"/>
    <col min="15616" max="15616" width="6.5546875" bestFit="1" customWidth="1"/>
    <col min="15617" max="15617" width="12.88671875" bestFit="1" customWidth="1"/>
    <col min="15618" max="15618" width="12.6640625" customWidth="1"/>
    <col min="15619" max="15619" width="4.109375" customWidth="1"/>
    <col min="15620" max="15620" width="6.6640625" customWidth="1"/>
    <col min="15621" max="15621" width="52.33203125" customWidth="1"/>
    <col min="15622" max="15622" width="7.88671875" customWidth="1"/>
    <col min="15623" max="15623" width="8" customWidth="1"/>
    <col min="15624" max="15624" width="9.33203125" customWidth="1"/>
    <col min="15625" max="15625" width="13.5546875" bestFit="1" customWidth="1"/>
    <col min="15867" max="15867" width="0.88671875" customWidth="1"/>
    <col min="15868" max="15868" width="3.109375" customWidth="1"/>
    <col min="15869" max="15869" width="5.109375" customWidth="1"/>
    <col min="15870" max="15870" width="41" customWidth="1"/>
    <col min="15871" max="15871" width="5.5546875" customWidth="1"/>
    <col min="15872" max="15872" width="6.5546875" bestFit="1" customWidth="1"/>
    <col min="15873" max="15873" width="12.88671875" bestFit="1" customWidth="1"/>
    <col min="15874" max="15874" width="12.6640625" customWidth="1"/>
    <col min="15875" max="15875" width="4.109375" customWidth="1"/>
    <col min="15876" max="15876" width="6.6640625" customWidth="1"/>
    <col min="15877" max="15877" width="52.33203125" customWidth="1"/>
    <col min="15878" max="15878" width="7.88671875" customWidth="1"/>
    <col min="15879" max="15879" width="8" customWidth="1"/>
    <col min="15880" max="15880" width="9.33203125" customWidth="1"/>
    <col min="15881" max="15881" width="13.5546875" bestFit="1" customWidth="1"/>
    <col min="16123" max="16123" width="0.88671875" customWidth="1"/>
    <col min="16124" max="16124" width="3.109375" customWidth="1"/>
    <col min="16125" max="16125" width="5.109375" customWidth="1"/>
    <col min="16126" max="16126" width="41" customWidth="1"/>
    <col min="16127" max="16127" width="5.5546875" customWidth="1"/>
    <col min="16128" max="16128" width="6.5546875" bestFit="1" customWidth="1"/>
    <col min="16129" max="16129" width="12.88671875" bestFit="1" customWidth="1"/>
    <col min="16130" max="16130" width="12.6640625" customWidth="1"/>
    <col min="16131" max="16131" width="4.109375" customWidth="1"/>
    <col min="16132" max="16132" width="6.6640625" customWidth="1"/>
    <col min="16133" max="16133" width="52.33203125" customWidth="1"/>
    <col min="16134" max="16134" width="7.88671875" customWidth="1"/>
    <col min="16135" max="16135" width="8" customWidth="1"/>
    <col min="16136" max="16136" width="9.33203125" customWidth="1"/>
    <col min="16137" max="16137" width="13.5546875" bestFit="1" customWidth="1"/>
  </cols>
  <sheetData>
    <row r="1" spans="1:15" ht="17.399999999999999" x14ac:dyDescent="0.3">
      <c r="D1" s="140" t="s">
        <v>91</v>
      </c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</row>
    <row r="2" spans="1:15" ht="18.75" customHeight="1" x14ac:dyDescent="0.3">
      <c r="B2" s="141" t="s">
        <v>92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</row>
    <row r="3" spans="1:15" ht="10.5" customHeight="1" x14ac:dyDescent="0.3">
      <c r="D3" s="142" t="s">
        <v>93</v>
      </c>
      <c r="E3" s="142"/>
      <c r="F3" s="142"/>
      <c r="G3" s="142"/>
      <c r="H3" s="142"/>
      <c r="I3" s="142"/>
      <c r="J3" s="142"/>
      <c r="K3" s="142"/>
      <c r="L3" s="33"/>
      <c r="M3" s="33"/>
      <c r="N3" s="33"/>
      <c r="O3" s="34"/>
    </row>
    <row r="4" spans="1:15" ht="30.75" customHeight="1" x14ac:dyDescent="0.3">
      <c r="D4" s="143" t="s">
        <v>94</v>
      </c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</row>
    <row r="5" spans="1:15" ht="18" customHeight="1" x14ac:dyDescent="0.3">
      <c r="B5" s="141" t="s">
        <v>95</v>
      </c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</row>
    <row r="6" spans="1:15" ht="15" thickBot="1" x14ac:dyDescent="0.35">
      <c r="D6" s="139" t="s">
        <v>96</v>
      </c>
      <c r="E6" s="139"/>
      <c r="F6" s="139"/>
      <c r="G6" s="139"/>
      <c r="H6" s="139"/>
      <c r="I6" s="139"/>
      <c r="J6" s="139"/>
      <c r="K6" s="139"/>
    </row>
    <row r="7" spans="1:15" ht="11.85" customHeight="1" x14ac:dyDescent="0.3">
      <c r="A7" s="35"/>
      <c r="B7" s="152" t="s">
        <v>0</v>
      </c>
      <c r="C7" s="162" t="s">
        <v>2</v>
      </c>
      <c r="D7" s="162" t="s">
        <v>97</v>
      </c>
      <c r="E7" s="162" t="s">
        <v>4</v>
      </c>
      <c r="F7" s="162" t="s">
        <v>5</v>
      </c>
      <c r="G7" s="154" t="s">
        <v>98</v>
      </c>
      <c r="H7" s="156"/>
      <c r="I7" s="152" t="s">
        <v>0</v>
      </c>
      <c r="J7" s="154" t="s">
        <v>1</v>
      </c>
      <c r="K7" s="155"/>
      <c r="L7" s="155"/>
      <c r="M7" s="155"/>
      <c r="N7" s="155"/>
      <c r="O7" s="156"/>
    </row>
    <row r="8" spans="1:15" s="32" customFormat="1" ht="22.35" customHeight="1" x14ac:dyDescent="0.3">
      <c r="B8" s="153"/>
      <c r="C8" s="163"/>
      <c r="D8" s="163"/>
      <c r="E8" s="163"/>
      <c r="F8" s="163"/>
      <c r="G8" s="36" t="s">
        <v>99</v>
      </c>
      <c r="H8" s="37" t="s">
        <v>100</v>
      </c>
      <c r="I8" s="153"/>
      <c r="J8" s="1" t="s">
        <v>2</v>
      </c>
      <c r="K8" s="1" t="s">
        <v>3</v>
      </c>
      <c r="L8" s="1" t="s">
        <v>4</v>
      </c>
      <c r="M8" s="1" t="s">
        <v>5</v>
      </c>
      <c r="N8" s="1" t="s">
        <v>99</v>
      </c>
      <c r="O8" s="38" t="s">
        <v>101</v>
      </c>
    </row>
    <row r="9" spans="1:15" x14ac:dyDescent="0.3">
      <c r="B9" s="8"/>
      <c r="C9" s="39"/>
      <c r="D9" s="39" t="s">
        <v>98</v>
      </c>
      <c r="E9" s="40"/>
      <c r="F9" s="40"/>
      <c r="G9" s="40"/>
      <c r="H9" s="41">
        <f>F9*G9</f>
        <v>0</v>
      </c>
      <c r="I9" s="2"/>
      <c r="J9" s="3"/>
      <c r="K9" s="3" t="s">
        <v>1</v>
      </c>
      <c r="L9" s="2"/>
      <c r="M9" s="2"/>
      <c r="N9" s="2"/>
      <c r="O9" s="42">
        <f>M9*N9</f>
        <v>0</v>
      </c>
    </row>
    <row r="10" spans="1:15" s="43" customFormat="1" ht="11.85" customHeight="1" x14ac:dyDescent="0.2">
      <c r="B10" s="8">
        <v>1</v>
      </c>
      <c r="C10" s="9"/>
      <c r="D10" s="23" t="s">
        <v>102</v>
      </c>
      <c r="E10" s="44" t="s">
        <v>103</v>
      </c>
      <c r="F10" s="45">
        <v>750</v>
      </c>
      <c r="G10" s="46"/>
      <c r="H10" s="47">
        <f t="shared" ref="H10:H23" si="0">F10*G10</f>
        <v>0</v>
      </c>
      <c r="I10" s="4">
        <v>1</v>
      </c>
      <c r="J10" s="5"/>
      <c r="K10" s="5" t="s">
        <v>6</v>
      </c>
      <c r="L10" s="6" t="s">
        <v>7</v>
      </c>
      <c r="M10" s="7">
        <v>9</v>
      </c>
      <c r="N10" s="48"/>
      <c r="O10" s="49">
        <f t="shared" ref="O10:O35" si="1">M10*N10</f>
        <v>0</v>
      </c>
    </row>
    <row r="11" spans="1:15" s="43" customFormat="1" ht="11.85" customHeight="1" x14ac:dyDescent="0.2">
      <c r="B11" s="8">
        <v>2</v>
      </c>
      <c r="C11" s="9"/>
      <c r="D11" s="50" t="s">
        <v>104</v>
      </c>
      <c r="E11" s="45" t="s">
        <v>103</v>
      </c>
      <c r="F11" s="45">
        <v>250</v>
      </c>
      <c r="G11" s="50"/>
      <c r="H11" s="47">
        <f t="shared" si="0"/>
        <v>0</v>
      </c>
      <c r="I11" s="8">
        <v>2</v>
      </c>
      <c r="J11" s="9"/>
      <c r="K11" s="10" t="s">
        <v>8</v>
      </c>
      <c r="L11" s="11" t="s">
        <v>7</v>
      </c>
      <c r="M11" s="11">
        <v>9</v>
      </c>
      <c r="N11" s="50"/>
      <c r="O11" s="51">
        <f t="shared" si="1"/>
        <v>0</v>
      </c>
    </row>
    <row r="12" spans="1:15" s="43" customFormat="1" ht="11.85" customHeight="1" x14ac:dyDescent="0.2">
      <c r="B12" s="8">
        <v>3</v>
      </c>
      <c r="C12" s="9"/>
      <c r="D12" s="10" t="s">
        <v>105</v>
      </c>
      <c r="E12" s="11" t="s">
        <v>11</v>
      </c>
      <c r="F12" s="11">
        <v>2</v>
      </c>
      <c r="G12" s="50"/>
      <c r="H12" s="47">
        <f t="shared" si="0"/>
        <v>0</v>
      </c>
      <c r="I12" s="4">
        <v>3</v>
      </c>
      <c r="J12" s="9"/>
      <c r="K12" s="10" t="s">
        <v>9</v>
      </c>
      <c r="L12" s="11" t="s">
        <v>7</v>
      </c>
      <c r="M12" s="11">
        <v>9</v>
      </c>
      <c r="N12" s="50"/>
      <c r="O12" s="51">
        <f t="shared" si="1"/>
        <v>0</v>
      </c>
    </row>
    <row r="13" spans="1:15" s="43" customFormat="1" ht="11.85" customHeight="1" x14ac:dyDescent="0.2">
      <c r="B13" s="8">
        <v>4</v>
      </c>
      <c r="C13" s="9"/>
      <c r="D13" s="50" t="s">
        <v>106</v>
      </c>
      <c r="E13" s="45" t="s">
        <v>90</v>
      </c>
      <c r="F13" s="45">
        <v>9</v>
      </c>
      <c r="G13" s="50"/>
      <c r="H13" s="47">
        <f t="shared" si="0"/>
        <v>0</v>
      </c>
      <c r="I13" s="8">
        <v>4</v>
      </c>
      <c r="J13" s="9"/>
      <c r="K13" s="10" t="s">
        <v>10</v>
      </c>
      <c r="L13" s="11" t="s">
        <v>11</v>
      </c>
      <c r="M13" s="11">
        <v>1</v>
      </c>
      <c r="N13" s="50"/>
      <c r="O13" s="51">
        <f t="shared" si="1"/>
        <v>0</v>
      </c>
    </row>
    <row r="14" spans="1:15" s="43" customFormat="1" ht="11.85" customHeight="1" x14ac:dyDescent="0.2">
      <c r="B14" s="8">
        <v>5</v>
      </c>
      <c r="C14" s="9"/>
      <c r="D14" s="50" t="s">
        <v>107</v>
      </c>
      <c r="E14" s="45" t="s">
        <v>90</v>
      </c>
      <c r="F14" s="45">
        <v>9</v>
      </c>
      <c r="G14" s="50"/>
      <c r="H14" s="47">
        <f t="shared" si="0"/>
        <v>0</v>
      </c>
      <c r="I14" s="4">
        <v>5</v>
      </c>
      <c r="J14" s="9"/>
      <c r="K14" s="10" t="s">
        <v>12</v>
      </c>
      <c r="L14" s="11" t="s">
        <v>13</v>
      </c>
      <c r="M14" s="11">
        <v>3</v>
      </c>
      <c r="N14" s="50"/>
      <c r="O14" s="51">
        <f t="shared" si="1"/>
        <v>0</v>
      </c>
    </row>
    <row r="15" spans="1:15" s="43" customFormat="1" ht="11.85" customHeight="1" x14ac:dyDescent="0.2">
      <c r="B15" s="8">
        <v>6</v>
      </c>
      <c r="C15" s="9"/>
      <c r="D15" s="50" t="s">
        <v>108</v>
      </c>
      <c r="E15" s="45" t="s">
        <v>90</v>
      </c>
      <c r="F15" s="45">
        <v>10</v>
      </c>
      <c r="G15" s="50"/>
      <c r="H15" s="47">
        <f t="shared" si="0"/>
        <v>0</v>
      </c>
      <c r="I15" s="8">
        <v>6</v>
      </c>
      <c r="J15" s="9"/>
      <c r="K15" s="10" t="s">
        <v>14</v>
      </c>
      <c r="L15" s="11" t="s">
        <v>13</v>
      </c>
      <c r="M15" s="11">
        <v>3</v>
      </c>
      <c r="N15" s="50"/>
      <c r="O15" s="51">
        <f t="shared" si="1"/>
        <v>0</v>
      </c>
    </row>
    <row r="16" spans="1:15" s="43" customFormat="1" ht="11.85" customHeight="1" x14ac:dyDescent="0.2">
      <c r="B16" s="8">
        <v>7</v>
      </c>
      <c r="C16" s="9"/>
      <c r="D16" s="50" t="s">
        <v>109</v>
      </c>
      <c r="E16" s="45" t="s">
        <v>90</v>
      </c>
      <c r="F16" s="45">
        <v>10</v>
      </c>
      <c r="G16" s="50"/>
      <c r="H16" s="47">
        <f t="shared" si="0"/>
        <v>0</v>
      </c>
      <c r="I16" s="4">
        <v>7</v>
      </c>
      <c r="J16" s="9"/>
      <c r="K16" s="10" t="s">
        <v>15</v>
      </c>
      <c r="L16" s="11" t="s">
        <v>13</v>
      </c>
      <c r="M16" s="11">
        <v>1</v>
      </c>
      <c r="N16" s="50"/>
      <c r="O16" s="51">
        <f t="shared" si="1"/>
        <v>0</v>
      </c>
    </row>
    <row r="17" spans="2:15" s="43" customFormat="1" ht="11.85" customHeight="1" x14ac:dyDescent="0.2">
      <c r="B17" s="8">
        <v>8</v>
      </c>
      <c r="C17" s="9"/>
      <c r="D17" s="50" t="s">
        <v>110</v>
      </c>
      <c r="E17" s="45" t="s">
        <v>90</v>
      </c>
      <c r="F17" s="45">
        <v>14</v>
      </c>
      <c r="G17" s="50"/>
      <c r="H17" s="47">
        <f t="shared" si="0"/>
        <v>0</v>
      </c>
      <c r="I17" s="8">
        <v>8</v>
      </c>
      <c r="J17" s="9"/>
      <c r="K17" s="10" t="s">
        <v>16</v>
      </c>
      <c r="L17" s="11" t="s">
        <v>13</v>
      </c>
      <c r="M17" s="11">
        <v>10</v>
      </c>
      <c r="N17" s="50"/>
      <c r="O17" s="51">
        <f t="shared" si="1"/>
        <v>0</v>
      </c>
    </row>
    <row r="18" spans="2:15" s="43" customFormat="1" ht="11.85" customHeight="1" x14ac:dyDescent="0.2">
      <c r="B18" s="8">
        <v>9</v>
      </c>
      <c r="C18" s="9"/>
      <c r="D18" s="50" t="s">
        <v>111</v>
      </c>
      <c r="E18" s="45" t="s">
        <v>11</v>
      </c>
      <c r="F18" s="45">
        <v>100</v>
      </c>
      <c r="G18" s="50"/>
      <c r="H18" s="47">
        <f t="shared" si="0"/>
        <v>0</v>
      </c>
      <c r="I18" s="4">
        <v>9</v>
      </c>
      <c r="J18" s="9"/>
      <c r="K18" s="10" t="s">
        <v>17</v>
      </c>
      <c r="L18" s="11" t="s">
        <v>11</v>
      </c>
      <c r="M18" s="11">
        <v>6</v>
      </c>
      <c r="N18" s="50"/>
      <c r="O18" s="51">
        <f t="shared" si="1"/>
        <v>0</v>
      </c>
    </row>
    <row r="19" spans="2:15" s="43" customFormat="1" ht="11.85" customHeight="1" x14ac:dyDescent="0.2">
      <c r="B19" s="8">
        <v>10</v>
      </c>
      <c r="C19" s="9"/>
      <c r="D19" s="50" t="s">
        <v>112</v>
      </c>
      <c r="E19" s="45" t="s">
        <v>13</v>
      </c>
      <c r="F19" s="45">
        <v>19</v>
      </c>
      <c r="G19" s="50"/>
      <c r="H19" s="47">
        <f t="shared" si="0"/>
        <v>0</v>
      </c>
      <c r="I19" s="8">
        <v>10</v>
      </c>
      <c r="J19" s="9"/>
      <c r="K19" s="10" t="s">
        <v>18</v>
      </c>
      <c r="L19" s="11" t="s">
        <v>7</v>
      </c>
      <c r="M19" s="11">
        <v>9</v>
      </c>
      <c r="N19" s="50"/>
      <c r="O19" s="51">
        <f t="shared" si="1"/>
        <v>0</v>
      </c>
    </row>
    <row r="20" spans="2:15" s="43" customFormat="1" ht="11.85" customHeight="1" x14ac:dyDescent="0.2">
      <c r="B20" s="8">
        <v>11</v>
      </c>
      <c r="C20" s="9"/>
      <c r="D20" s="50" t="s">
        <v>113</v>
      </c>
      <c r="E20" s="45" t="s">
        <v>11</v>
      </c>
      <c r="F20" s="45">
        <v>3</v>
      </c>
      <c r="G20" s="50"/>
      <c r="H20" s="47">
        <f t="shared" si="0"/>
        <v>0</v>
      </c>
      <c r="I20" s="4">
        <v>11</v>
      </c>
      <c r="J20" s="9"/>
      <c r="K20" s="10" t="s">
        <v>19</v>
      </c>
      <c r="L20" s="11" t="s">
        <v>7</v>
      </c>
      <c r="M20" s="11">
        <v>27</v>
      </c>
      <c r="N20" s="50"/>
      <c r="O20" s="51">
        <f t="shared" si="1"/>
        <v>0</v>
      </c>
    </row>
    <row r="21" spans="2:15" s="43" customFormat="1" ht="11.85" customHeight="1" x14ac:dyDescent="0.2">
      <c r="B21" s="8">
        <v>12</v>
      </c>
      <c r="C21" s="9"/>
      <c r="D21" s="50" t="s">
        <v>114</v>
      </c>
      <c r="E21" s="45" t="s">
        <v>11</v>
      </c>
      <c r="F21" s="45">
        <v>9</v>
      </c>
      <c r="G21" s="50"/>
      <c r="H21" s="47">
        <f t="shared" si="0"/>
        <v>0</v>
      </c>
      <c r="I21" s="8">
        <v>12</v>
      </c>
      <c r="J21" s="9"/>
      <c r="K21" s="10" t="s">
        <v>20</v>
      </c>
      <c r="L21" s="11" t="s">
        <v>7</v>
      </c>
      <c r="M21" s="11">
        <v>27</v>
      </c>
      <c r="N21" s="50"/>
      <c r="O21" s="51">
        <f t="shared" si="1"/>
        <v>0</v>
      </c>
    </row>
    <row r="22" spans="2:15" s="43" customFormat="1" ht="11.85" customHeight="1" x14ac:dyDescent="0.2">
      <c r="B22" s="8">
        <v>13</v>
      </c>
      <c r="C22" s="9"/>
      <c r="D22" s="50" t="s">
        <v>115</v>
      </c>
      <c r="E22" s="45" t="s">
        <v>11</v>
      </c>
      <c r="F22" s="45">
        <v>2</v>
      </c>
      <c r="G22" s="50"/>
      <c r="H22" s="47">
        <f t="shared" si="0"/>
        <v>0</v>
      </c>
      <c r="I22" s="4">
        <v>13</v>
      </c>
      <c r="J22" s="9"/>
      <c r="K22" s="10" t="s">
        <v>21</v>
      </c>
      <c r="L22" s="11" t="s">
        <v>7</v>
      </c>
      <c r="M22" s="11">
        <v>9</v>
      </c>
      <c r="N22" s="50"/>
      <c r="O22" s="51">
        <f t="shared" si="1"/>
        <v>0</v>
      </c>
    </row>
    <row r="23" spans="2:15" s="43" customFormat="1" ht="11.85" customHeight="1" x14ac:dyDescent="0.2">
      <c r="B23" s="8">
        <v>14</v>
      </c>
      <c r="C23" s="9"/>
      <c r="D23" s="50" t="s">
        <v>116</v>
      </c>
      <c r="E23" s="45" t="s">
        <v>7</v>
      </c>
      <c r="F23" s="45">
        <v>9</v>
      </c>
      <c r="G23" s="50"/>
      <c r="H23" s="47">
        <f t="shared" si="0"/>
        <v>0</v>
      </c>
      <c r="I23" s="8">
        <v>14</v>
      </c>
      <c r="J23" s="9"/>
      <c r="K23" s="10" t="s">
        <v>22</v>
      </c>
      <c r="L23" s="11" t="s">
        <v>7</v>
      </c>
      <c r="M23" s="11">
        <v>2</v>
      </c>
      <c r="N23" s="50"/>
      <c r="O23" s="51">
        <f t="shared" si="1"/>
        <v>0</v>
      </c>
    </row>
    <row r="24" spans="2:15" s="43" customFormat="1" ht="24" customHeight="1" x14ac:dyDescent="0.2">
      <c r="B24" s="137" t="s">
        <v>265</v>
      </c>
      <c r="C24" s="9"/>
      <c r="D24" s="23" t="s">
        <v>117</v>
      </c>
      <c r="E24" s="45" t="s">
        <v>103</v>
      </c>
      <c r="F24" s="11">
        <v>448</v>
      </c>
      <c r="G24" s="46"/>
      <c r="H24" s="85">
        <f t="shared" ref="H24:H35" si="2">F24*G24</f>
        <v>0</v>
      </c>
      <c r="I24" s="84">
        <v>15</v>
      </c>
      <c r="J24" s="9"/>
      <c r="K24" s="19" t="s">
        <v>134</v>
      </c>
      <c r="L24" s="11" t="s">
        <v>11</v>
      </c>
      <c r="M24" s="11">
        <v>1</v>
      </c>
      <c r="N24" s="82"/>
      <c r="O24" s="83">
        <f>M24*N24</f>
        <v>0</v>
      </c>
    </row>
    <row r="25" spans="2:15" s="43" customFormat="1" ht="11.85" customHeight="1" x14ac:dyDescent="0.2">
      <c r="B25" s="8">
        <v>16</v>
      </c>
      <c r="C25" s="9"/>
      <c r="D25" s="23" t="s">
        <v>118</v>
      </c>
      <c r="E25" s="45" t="s">
        <v>103</v>
      </c>
      <c r="F25" s="11">
        <v>447</v>
      </c>
      <c r="G25" s="46"/>
      <c r="H25" s="47">
        <f t="shared" si="2"/>
        <v>0</v>
      </c>
      <c r="I25" s="8">
        <v>16</v>
      </c>
      <c r="J25" s="9"/>
      <c r="K25" s="10" t="s">
        <v>23</v>
      </c>
      <c r="L25" s="11" t="s">
        <v>13</v>
      </c>
      <c r="M25" s="11">
        <v>15</v>
      </c>
      <c r="N25" s="50"/>
      <c r="O25" s="51">
        <f>M25*N25</f>
        <v>0</v>
      </c>
    </row>
    <row r="26" spans="2:15" s="43" customFormat="1" ht="11.85" customHeight="1" x14ac:dyDescent="0.2">
      <c r="B26" s="8">
        <v>17</v>
      </c>
      <c r="C26" s="9"/>
      <c r="D26" s="23" t="s">
        <v>119</v>
      </c>
      <c r="E26" s="45" t="s">
        <v>120</v>
      </c>
      <c r="F26" s="11">
        <v>15</v>
      </c>
      <c r="G26" s="46"/>
      <c r="H26" s="52">
        <f t="shared" si="2"/>
        <v>0</v>
      </c>
      <c r="I26" s="4">
        <v>17</v>
      </c>
      <c r="J26" s="9"/>
      <c r="K26" s="10" t="s">
        <v>24</v>
      </c>
      <c r="L26" s="11" t="s">
        <v>7</v>
      </c>
      <c r="M26" s="11">
        <v>9</v>
      </c>
      <c r="N26" s="50"/>
      <c r="O26" s="51">
        <f>M26*N26</f>
        <v>0</v>
      </c>
    </row>
    <row r="27" spans="2:15" s="43" customFormat="1" ht="11.85" customHeight="1" x14ac:dyDescent="0.2">
      <c r="B27" s="8">
        <v>18</v>
      </c>
      <c r="C27" s="9"/>
      <c r="D27" s="23" t="s">
        <v>121</v>
      </c>
      <c r="E27" s="45" t="s">
        <v>13</v>
      </c>
      <c r="F27" s="11">
        <v>5</v>
      </c>
      <c r="G27" s="46"/>
      <c r="H27" s="52">
        <f t="shared" si="2"/>
        <v>0</v>
      </c>
      <c r="I27" s="12"/>
      <c r="J27" s="9"/>
      <c r="K27" s="10"/>
      <c r="L27" s="11"/>
      <c r="M27" s="11"/>
      <c r="N27" s="50"/>
      <c r="O27" s="51">
        <f t="shared" ref="O27:O28" si="3">M27*N27</f>
        <v>0</v>
      </c>
    </row>
    <row r="28" spans="2:15" s="43" customFormat="1" ht="11.85" customHeight="1" x14ac:dyDescent="0.2">
      <c r="B28" s="8">
        <v>19</v>
      </c>
      <c r="C28" s="9"/>
      <c r="D28" s="23" t="s">
        <v>122</v>
      </c>
      <c r="E28" s="45" t="s">
        <v>13</v>
      </c>
      <c r="F28" s="11">
        <v>5</v>
      </c>
      <c r="G28" s="46"/>
      <c r="H28" s="47">
        <f t="shared" si="2"/>
        <v>0</v>
      </c>
      <c r="I28" s="13"/>
      <c r="J28" s="13"/>
      <c r="K28" s="13"/>
      <c r="L28" s="13"/>
      <c r="M28" s="13"/>
      <c r="N28" s="13"/>
      <c r="O28" s="51">
        <f t="shared" si="3"/>
        <v>0</v>
      </c>
    </row>
    <row r="29" spans="2:15" s="43" customFormat="1" ht="11.85" customHeight="1" x14ac:dyDescent="0.2">
      <c r="B29" s="8">
        <v>20</v>
      </c>
      <c r="C29" s="9"/>
      <c r="D29" s="23" t="s">
        <v>123</v>
      </c>
      <c r="E29" s="45" t="s">
        <v>13</v>
      </c>
      <c r="F29" s="11">
        <v>2</v>
      </c>
      <c r="G29" s="46"/>
      <c r="H29" s="47">
        <f t="shared" si="2"/>
        <v>0</v>
      </c>
      <c r="I29" s="8"/>
      <c r="J29" s="9"/>
      <c r="K29" s="10"/>
      <c r="L29" s="10"/>
      <c r="M29" s="10"/>
      <c r="N29" s="50"/>
      <c r="O29" s="51">
        <f t="shared" si="1"/>
        <v>0</v>
      </c>
    </row>
    <row r="30" spans="2:15" s="43" customFormat="1" ht="11.85" customHeight="1" x14ac:dyDescent="0.2">
      <c r="B30" s="8">
        <v>21</v>
      </c>
      <c r="C30" s="9"/>
      <c r="D30" s="23" t="s">
        <v>135</v>
      </c>
      <c r="E30" s="45" t="s">
        <v>7</v>
      </c>
      <c r="F30" s="11">
        <v>10</v>
      </c>
      <c r="G30" s="46"/>
      <c r="H30" s="47">
        <f t="shared" si="2"/>
        <v>0</v>
      </c>
      <c r="I30" s="8"/>
      <c r="J30" s="9"/>
      <c r="K30" s="10"/>
      <c r="L30" s="10"/>
      <c r="M30" s="10"/>
      <c r="N30" s="50"/>
      <c r="O30" s="51">
        <f t="shared" si="1"/>
        <v>0</v>
      </c>
    </row>
    <row r="31" spans="2:15" s="43" customFormat="1" ht="11.85" customHeight="1" x14ac:dyDescent="0.2">
      <c r="B31" s="8">
        <v>22</v>
      </c>
      <c r="C31" s="9"/>
      <c r="D31" s="23" t="s">
        <v>136</v>
      </c>
      <c r="E31" s="45" t="s">
        <v>7</v>
      </c>
      <c r="F31" s="11">
        <v>2</v>
      </c>
      <c r="G31" s="46"/>
      <c r="H31" s="47">
        <f t="shared" si="2"/>
        <v>0</v>
      </c>
      <c r="I31" s="8"/>
      <c r="J31" s="9"/>
      <c r="K31" s="10"/>
      <c r="L31" s="10"/>
      <c r="M31" s="10"/>
      <c r="N31" s="50"/>
      <c r="O31" s="51">
        <f t="shared" si="1"/>
        <v>0</v>
      </c>
    </row>
    <row r="32" spans="2:15" s="43" customFormat="1" ht="11.85" customHeight="1" x14ac:dyDescent="0.2">
      <c r="B32" s="8">
        <v>23</v>
      </c>
      <c r="C32" s="9"/>
      <c r="D32" s="23" t="s">
        <v>124</v>
      </c>
      <c r="E32" s="45" t="s">
        <v>103</v>
      </c>
      <c r="F32" s="11">
        <v>250</v>
      </c>
      <c r="G32" s="46"/>
      <c r="H32" s="47">
        <f t="shared" si="2"/>
        <v>0</v>
      </c>
      <c r="I32" s="8"/>
      <c r="J32" s="9"/>
      <c r="K32" s="10"/>
      <c r="L32" s="10"/>
      <c r="M32" s="10"/>
      <c r="N32" s="50"/>
      <c r="O32" s="51">
        <f t="shared" si="1"/>
        <v>0</v>
      </c>
    </row>
    <row r="33" spans="2:15" s="43" customFormat="1" ht="11.85" customHeight="1" x14ac:dyDescent="0.2">
      <c r="B33" s="8">
        <v>24</v>
      </c>
      <c r="C33" s="9"/>
      <c r="D33" s="23" t="s">
        <v>125</v>
      </c>
      <c r="E33" s="45" t="s">
        <v>103</v>
      </c>
      <c r="F33" s="11">
        <v>50</v>
      </c>
      <c r="G33" s="46"/>
      <c r="H33" s="47">
        <f t="shared" si="2"/>
        <v>0</v>
      </c>
      <c r="I33" s="8"/>
      <c r="J33" s="9"/>
      <c r="K33" s="10"/>
      <c r="L33" s="10"/>
      <c r="M33" s="10"/>
      <c r="N33" s="50"/>
      <c r="O33" s="51">
        <f t="shared" si="1"/>
        <v>0</v>
      </c>
    </row>
    <row r="34" spans="2:15" s="43" customFormat="1" ht="11.85" customHeight="1" x14ac:dyDescent="0.2">
      <c r="B34" s="8">
        <v>25</v>
      </c>
      <c r="C34" s="9"/>
      <c r="D34" s="23" t="s">
        <v>126</v>
      </c>
      <c r="E34" s="45" t="s">
        <v>11</v>
      </c>
      <c r="F34" s="11">
        <v>1</v>
      </c>
      <c r="G34" s="46"/>
      <c r="H34" s="47">
        <f t="shared" si="2"/>
        <v>0</v>
      </c>
      <c r="I34" s="8"/>
      <c r="J34" s="9"/>
      <c r="K34" s="10"/>
      <c r="L34" s="10"/>
      <c r="M34" s="10"/>
      <c r="N34" s="50"/>
      <c r="O34" s="51">
        <f t="shared" si="1"/>
        <v>0</v>
      </c>
    </row>
    <row r="35" spans="2:15" s="43" customFormat="1" ht="11.85" customHeight="1" thickBot="1" x14ac:dyDescent="0.25">
      <c r="B35" s="8">
        <v>26</v>
      </c>
      <c r="C35" s="9"/>
      <c r="D35" s="23" t="s">
        <v>127</v>
      </c>
      <c r="E35" s="45" t="s">
        <v>11</v>
      </c>
      <c r="F35" s="11">
        <v>1</v>
      </c>
      <c r="G35" s="46"/>
      <c r="H35" s="47">
        <f t="shared" si="2"/>
        <v>0</v>
      </c>
      <c r="I35" s="8"/>
      <c r="J35" s="9"/>
      <c r="K35" s="10"/>
      <c r="L35" s="10"/>
      <c r="M35" s="10"/>
      <c r="N35" s="50"/>
      <c r="O35" s="51">
        <f t="shared" si="1"/>
        <v>0</v>
      </c>
    </row>
    <row r="36" spans="2:15" s="43" customFormat="1" ht="11.85" customHeight="1" thickBot="1" x14ac:dyDescent="0.3">
      <c r="B36" s="157" t="s">
        <v>128</v>
      </c>
      <c r="C36" s="158"/>
      <c r="D36" s="158"/>
      <c r="E36" s="159">
        <f>SUM(H10:H35)</f>
        <v>0</v>
      </c>
      <c r="F36" s="160"/>
      <c r="G36" s="160"/>
      <c r="H36" s="161"/>
      <c r="I36" s="157" t="s">
        <v>129</v>
      </c>
      <c r="J36" s="158"/>
      <c r="K36" s="158"/>
      <c r="L36" s="159">
        <f>SUM(O9:O35)</f>
        <v>0</v>
      </c>
      <c r="M36" s="160"/>
      <c r="N36" s="160"/>
      <c r="O36" s="161"/>
    </row>
    <row r="37" spans="2:15" s="43" customFormat="1" ht="11.85" customHeight="1" x14ac:dyDescent="0.2">
      <c r="B37" s="53"/>
      <c r="C37" s="53"/>
      <c r="D37" s="53"/>
      <c r="E37" s="54"/>
      <c r="F37" s="54"/>
      <c r="G37" s="54"/>
      <c r="H37" s="54"/>
      <c r="I37" s="53"/>
      <c r="J37" s="53"/>
      <c r="K37" s="53"/>
      <c r="L37" s="54"/>
      <c r="M37" s="54"/>
      <c r="N37" s="54"/>
      <c r="O37" s="54"/>
    </row>
    <row r="38" spans="2:15" s="43" customFormat="1" ht="11.85" customHeight="1" thickBot="1" x14ac:dyDescent="0.35">
      <c r="B38" s="32"/>
      <c r="C38" s="32"/>
      <c r="D38" s="32"/>
      <c r="E38" s="32"/>
      <c r="F38" s="32"/>
      <c r="G38" s="32"/>
      <c r="H38" s="32"/>
      <c r="I38" s="32"/>
      <c r="J38" s="55"/>
      <c r="K38" s="55"/>
      <c r="L38" s="32"/>
      <c r="M38" s="32"/>
      <c r="N38" s="32"/>
      <c r="O38" s="56"/>
    </row>
    <row r="39" spans="2:15" s="43" customFormat="1" ht="11.85" customHeight="1" x14ac:dyDescent="0.3">
      <c r="B39" s="57">
        <v>1</v>
      </c>
      <c r="C39" s="58"/>
      <c r="D39" s="59" t="s">
        <v>130</v>
      </c>
      <c r="E39" s="59" t="s">
        <v>131</v>
      </c>
      <c r="F39" s="60">
        <v>1</v>
      </c>
      <c r="G39" s="61"/>
      <c r="H39" s="62">
        <f>E36</f>
        <v>0</v>
      </c>
      <c r="I39" s="32"/>
      <c r="J39" s="55"/>
      <c r="K39" s="55"/>
      <c r="L39" s="32"/>
      <c r="M39" s="32"/>
      <c r="N39" s="32"/>
      <c r="O39" s="56"/>
    </row>
    <row r="40" spans="2:15" s="43" customFormat="1" ht="11.85" customHeight="1" x14ac:dyDescent="0.3">
      <c r="B40" s="63">
        <v>2</v>
      </c>
      <c r="C40" s="64"/>
      <c r="D40" s="65" t="s">
        <v>132</v>
      </c>
      <c r="E40" s="65" t="s">
        <v>131</v>
      </c>
      <c r="F40" s="66">
        <v>1</v>
      </c>
      <c r="G40" s="67"/>
      <c r="H40" s="68">
        <f>L36</f>
        <v>0</v>
      </c>
      <c r="I40" s="69"/>
      <c r="J40" s="55"/>
      <c r="K40" s="55"/>
      <c r="L40" s="32"/>
      <c r="M40" s="32"/>
      <c r="N40" s="32"/>
      <c r="O40" s="56"/>
    </row>
    <row r="41" spans="2:15" s="43" customFormat="1" ht="16.2" thickBot="1" x14ac:dyDescent="0.35">
      <c r="B41" s="144" t="s">
        <v>133</v>
      </c>
      <c r="C41" s="145"/>
      <c r="D41" s="146"/>
      <c r="E41" s="147">
        <f>SUM(H39:H41)</f>
        <v>0</v>
      </c>
      <c r="F41" s="148"/>
      <c r="G41" s="148"/>
      <c r="H41" s="149"/>
      <c r="I41" s="70"/>
      <c r="J41" s="55"/>
      <c r="K41" s="55"/>
      <c r="L41" s="32"/>
      <c r="M41" s="32"/>
      <c r="N41" s="32"/>
      <c r="O41" s="56"/>
    </row>
    <row r="42" spans="2:15" x14ac:dyDescent="0.3">
      <c r="B42" s="71"/>
      <c r="C42" s="72"/>
      <c r="D42" s="73"/>
      <c r="J42" s="55"/>
      <c r="K42" s="55"/>
      <c r="O42" s="56"/>
    </row>
    <row r="43" spans="2:15" x14ac:dyDescent="0.3">
      <c r="B43" s="71"/>
      <c r="C43" s="72"/>
      <c r="D43" s="73"/>
      <c r="J43" s="55"/>
      <c r="K43" s="55"/>
      <c r="O43" s="56"/>
    </row>
    <row r="44" spans="2:15" x14ac:dyDescent="0.3">
      <c r="B44" s="71"/>
      <c r="C44" s="72"/>
      <c r="D44" s="73"/>
      <c r="J44" s="55"/>
      <c r="K44" s="55"/>
    </row>
    <row r="45" spans="2:15" ht="13.5" customHeight="1" x14ac:dyDescent="0.3">
      <c r="B45" s="71"/>
      <c r="C45" s="72"/>
      <c r="D45" s="73"/>
      <c r="J45" s="55"/>
      <c r="K45" s="55"/>
    </row>
    <row r="46" spans="2:15" ht="26.25" customHeight="1" x14ac:dyDescent="0.3">
      <c r="B46" s="71"/>
      <c r="C46" s="72"/>
      <c r="D46" s="73"/>
      <c r="J46" s="55"/>
      <c r="K46" s="55"/>
    </row>
    <row r="47" spans="2:15" ht="15.75" customHeight="1" x14ac:dyDescent="0.3">
      <c r="B47" s="71"/>
      <c r="C47" s="72"/>
      <c r="D47" s="73"/>
      <c r="J47" s="55"/>
      <c r="K47" s="55"/>
    </row>
    <row r="48" spans="2:15" x14ac:dyDescent="0.3">
      <c r="C48" s="74"/>
      <c r="D48" s="75"/>
      <c r="E48" s="76"/>
      <c r="F48" s="76"/>
      <c r="G48" s="77"/>
      <c r="H48" s="78"/>
      <c r="I48" s="76"/>
      <c r="J48" s="79"/>
      <c r="K48" s="76"/>
      <c r="L48" s="77"/>
      <c r="M48" s="76"/>
      <c r="N48" s="76"/>
    </row>
    <row r="49" spans="3:14" x14ac:dyDescent="0.3">
      <c r="C49" s="74"/>
      <c r="D49" s="75"/>
      <c r="E49" s="76"/>
      <c r="F49" s="76"/>
      <c r="G49" s="77"/>
      <c r="H49" s="76"/>
      <c r="I49" s="76"/>
      <c r="J49" s="79"/>
      <c r="K49" s="76"/>
      <c r="L49" s="77"/>
      <c r="M49" s="76"/>
      <c r="N49" s="76"/>
    </row>
    <row r="50" spans="3:14" x14ac:dyDescent="0.3">
      <c r="C50" s="74"/>
      <c r="D50" s="75"/>
      <c r="E50" s="76"/>
      <c r="F50" s="76"/>
      <c r="G50" s="77"/>
      <c r="H50" s="76"/>
      <c r="I50" s="76"/>
      <c r="J50" s="79"/>
      <c r="K50" s="76"/>
      <c r="L50" s="77"/>
      <c r="M50" s="76"/>
      <c r="N50" s="76"/>
    </row>
    <row r="51" spans="3:14" x14ac:dyDescent="0.3">
      <c r="C51" s="74"/>
      <c r="D51" s="75"/>
      <c r="E51" s="150"/>
      <c r="F51" s="150"/>
      <c r="G51" s="150"/>
      <c r="H51" s="76"/>
      <c r="I51" s="76"/>
      <c r="J51" s="151"/>
      <c r="K51" s="151"/>
      <c r="L51" s="151"/>
      <c r="M51" s="151"/>
      <c r="N51" s="151"/>
    </row>
    <row r="52" spans="3:14" x14ac:dyDescent="0.3">
      <c r="C52" s="74"/>
      <c r="D52" s="75"/>
      <c r="E52" s="76"/>
      <c r="F52" s="76"/>
      <c r="G52" s="77"/>
      <c r="H52" s="76"/>
      <c r="I52" s="76"/>
      <c r="J52" s="79"/>
      <c r="K52" s="76"/>
      <c r="L52" s="77"/>
      <c r="M52" s="76"/>
      <c r="N52" s="76"/>
    </row>
    <row r="53" spans="3:14" x14ac:dyDescent="0.3">
      <c r="C53" s="74"/>
      <c r="D53" s="80"/>
      <c r="E53" s="78"/>
      <c r="F53" s="78"/>
      <c r="G53" s="81"/>
      <c r="H53" s="76"/>
      <c r="I53" s="78"/>
      <c r="J53" s="74"/>
      <c r="K53" s="78"/>
      <c r="L53" s="81"/>
      <c r="M53" s="78"/>
      <c r="N53" s="78"/>
    </row>
    <row r="54" spans="3:14" x14ac:dyDescent="0.3">
      <c r="H54" s="78"/>
    </row>
  </sheetData>
  <mergeCells count="22">
    <mergeCell ref="B41:D41"/>
    <mergeCell ref="E41:H41"/>
    <mergeCell ref="E51:G51"/>
    <mergeCell ref="J51:N51"/>
    <mergeCell ref="I7:I8"/>
    <mergeCell ref="J7:O7"/>
    <mergeCell ref="B36:D36"/>
    <mergeCell ref="E36:H36"/>
    <mergeCell ref="I36:K36"/>
    <mergeCell ref="L36:O36"/>
    <mergeCell ref="B7:B8"/>
    <mergeCell ref="C7:C8"/>
    <mergeCell ref="D7:D8"/>
    <mergeCell ref="E7:E8"/>
    <mergeCell ref="F7:F8"/>
    <mergeCell ref="G7:H7"/>
    <mergeCell ref="D6:K6"/>
    <mergeCell ref="D1:O1"/>
    <mergeCell ref="B2:O2"/>
    <mergeCell ref="D3:K3"/>
    <mergeCell ref="D4:O4"/>
    <mergeCell ref="B5:O5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77D57-FB59-4B2B-88DB-E4A7E0CA7903}">
  <dimension ref="A1:O38"/>
  <sheetViews>
    <sheetView topLeftCell="A6" workbookViewId="0">
      <selection activeCell="D13" sqref="D13"/>
    </sheetView>
  </sheetViews>
  <sheetFormatPr defaultColWidth="9.109375" defaultRowHeight="13.8" x14ac:dyDescent="0.3"/>
  <cols>
    <col min="1" max="1" width="0.77734375" style="32" customWidth="1"/>
    <col min="2" max="2" width="3.109375" style="32" customWidth="1"/>
    <col min="3" max="3" width="5.109375" style="32" customWidth="1"/>
    <col min="4" max="4" width="42.21875" style="32" customWidth="1"/>
    <col min="5" max="5" width="5.5546875" style="32" customWidth="1"/>
    <col min="6" max="6" width="6.5546875" style="32" bestFit="1" customWidth="1"/>
    <col min="7" max="7" width="11.44140625" style="32" customWidth="1"/>
    <col min="8" max="8" width="12.6640625" style="32" customWidth="1"/>
    <col min="9" max="9" width="4.21875" style="32" customWidth="1"/>
    <col min="10" max="10" width="8" style="32" customWidth="1"/>
    <col min="11" max="11" width="31.44140625" style="32" bestFit="1" customWidth="1"/>
    <col min="12" max="12" width="7.77734375" style="32" customWidth="1"/>
    <col min="13" max="13" width="7.88671875" style="32" customWidth="1"/>
    <col min="14" max="14" width="9.33203125" style="32" customWidth="1"/>
    <col min="15" max="15" width="13.5546875" style="32" bestFit="1" customWidth="1"/>
    <col min="251" max="251" width="0.77734375" customWidth="1"/>
    <col min="252" max="252" width="3.109375" customWidth="1"/>
    <col min="253" max="253" width="5.109375" customWidth="1"/>
    <col min="254" max="254" width="41" customWidth="1"/>
    <col min="255" max="255" width="5.5546875" customWidth="1"/>
    <col min="256" max="256" width="6.5546875" bestFit="1" customWidth="1"/>
    <col min="257" max="257" width="12.88671875" bestFit="1" customWidth="1"/>
    <col min="258" max="258" width="12.6640625" customWidth="1"/>
    <col min="259" max="259" width="4.21875" customWidth="1"/>
    <col min="260" max="260" width="6.6640625" customWidth="1"/>
    <col min="261" max="261" width="52.33203125" customWidth="1"/>
    <col min="262" max="262" width="7.77734375" customWidth="1"/>
    <col min="263" max="263" width="7.88671875" customWidth="1"/>
    <col min="264" max="264" width="9.33203125" customWidth="1"/>
    <col min="265" max="265" width="13.5546875" bestFit="1" customWidth="1"/>
    <col min="507" max="507" width="0.77734375" customWidth="1"/>
    <col min="508" max="508" width="3.109375" customWidth="1"/>
    <col min="509" max="509" width="5.109375" customWidth="1"/>
    <col min="510" max="510" width="41" customWidth="1"/>
    <col min="511" max="511" width="5.5546875" customWidth="1"/>
    <col min="512" max="512" width="6.5546875" bestFit="1" customWidth="1"/>
    <col min="513" max="513" width="12.88671875" bestFit="1" customWidth="1"/>
    <col min="514" max="514" width="12.6640625" customWidth="1"/>
    <col min="515" max="515" width="4.21875" customWidth="1"/>
    <col min="516" max="516" width="6.6640625" customWidth="1"/>
    <col min="517" max="517" width="52.33203125" customWidth="1"/>
    <col min="518" max="518" width="7.77734375" customWidth="1"/>
    <col min="519" max="519" width="7.88671875" customWidth="1"/>
    <col min="520" max="520" width="9.33203125" customWidth="1"/>
    <col min="521" max="521" width="13.5546875" bestFit="1" customWidth="1"/>
    <col min="763" max="763" width="0.77734375" customWidth="1"/>
    <col min="764" max="764" width="3.109375" customWidth="1"/>
    <col min="765" max="765" width="5.109375" customWidth="1"/>
    <col min="766" max="766" width="41" customWidth="1"/>
    <col min="767" max="767" width="5.5546875" customWidth="1"/>
    <col min="768" max="768" width="6.5546875" bestFit="1" customWidth="1"/>
    <col min="769" max="769" width="12.88671875" bestFit="1" customWidth="1"/>
    <col min="770" max="770" width="12.6640625" customWidth="1"/>
    <col min="771" max="771" width="4.21875" customWidth="1"/>
    <col min="772" max="772" width="6.6640625" customWidth="1"/>
    <col min="773" max="773" width="52.33203125" customWidth="1"/>
    <col min="774" max="774" width="7.77734375" customWidth="1"/>
    <col min="775" max="775" width="7.88671875" customWidth="1"/>
    <col min="776" max="776" width="9.33203125" customWidth="1"/>
    <col min="777" max="777" width="13.5546875" bestFit="1" customWidth="1"/>
    <col min="1019" max="1019" width="0.77734375" customWidth="1"/>
    <col min="1020" max="1020" width="3.109375" customWidth="1"/>
    <col min="1021" max="1021" width="5.109375" customWidth="1"/>
    <col min="1022" max="1022" width="41" customWidth="1"/>
    <col min="1023" max="1023" width="5.5546875" customWidth="1"/>
    <col min="1024" max="1024" width="6.5546875" bestFit="1" customWidth="1"/>
    <col min="1025" max="1025" width="12.88671875" bestFit="1" customWidth="1"/>
    <col min="1026" max="1026" width="12.6640625" customWidth="1"/>
    <col min="1027" max="1027" width="4.21875" customWidth="1"/>
    <col min="1028" max="1028" width="6.6640625" customWidth="1"/>
    <col min="1029" max="1029" width="52.33203125" customWidth="1"/>
    <col min="1030" max="1030" width="7.77734375" customWidth="1"/>
    <col min="1031" max="1031" width="7.88671875" customWidth="1"/>
    <col min="1032" max="1032" width="9.33203125" customWidth="1"/>
    <col min="1033" max="1033" width="13.5546875" bestFit="1" customWidth="1"/>
    <col min="1275" max="1275" width="0.77734375" customWidth="1"/>
    <col min="1276" max="1276" width="3.109375" customWidth="1"/>
    <col min="1277" max="1277" width="5.109375" customWidth="1"/>
    <col min="1278" max="1278" width="41" customWidth="1"/>
    <col min="1279" max="1279" width="5.5546875" customWidth="1"/>
    <col min="1280" max="1280" width="6.5546875" bestFit="1" customWidth="1"/>
    <col min="1281" max="1281" width="12.88671875" bestFit="1" customWidth="1"/>
    <col min="1282" max="1282" width="12.6640625" customWidth="1"/>
    <col min="1283" max="1283" width="4.21875" customWidth="1"/>
    <col min="1284" max="1284" width="6.6640625" customWidth="1"/>
    <col min="1285" max="1285" width="52.33203125" customWidth="1"/>
    <col min="1286" max="1286" width="7.77734375" customWidth="1"/>
    <col min="1287" max="1287" width="7.88671875" customWidth="1"/>
    <col min="1288" max="1288" width="9.33203125" customWidth="1"/>
    <col min="1289" max="1289" width="13.5546875" bestFit="1" customWidth="1"/>
    <col min="1531" max="1531" width="0.77734375" customWidth="1"/>
    <col min="1532" max="1532" width="3.109375" customWidth="1"/>
    <col min="1533" max="1533" width="5.109375" customWidth="1"/>
    <col min="1534" max="1534" width="41" customWidth="1"/>
    <col min="1535" max="1535" width="5.5546875" customWidth="1"/>
    <col min="1536" max="1536" width="6.5546875" bestFit="1" customWidth="1"/>
    <col min="1537" max="1537" width="12.88671875" bestFit="1" customWidth="1"/>
    <col min="1538" max="1538" width="12.6640625" customWidth="1"/>
    <col min="1539" max="1539" width="4.21875" customWidth="1"/>
    <col min="1540" max="1540" width="6.6640625" customWidth="1"/>
    <col min="1541" max="1541" width="52.33203125" customWidth="1"/>
    <col min="1542" max="1542" width="7.77734375" customWidth="1"/>
    <col min="1543" max="1543" width="7.88671875" customWidth="1"/>
    <col min="1544" max="1544" width="9.33203125" customWidth="1"/>
    <col min="1545" max="1545" width="13.5546875" bestFit="1" customWidth="1"/>
    <col min="1787" max="1787" width="0.77734375" customWidth="1"/>
    <col min="1788" max="1788" width="3.109375" customWidth="1"/>
    <col min="1789" max="1789" width="5.109375" customWidth="1"/>
    <col min="1790" max="1790" width="41" customWidth="1"/>
    <col min="1791" max="1791" width="5.5546875" customWidth="1"/>
    <col min="1792" max="1792" width="6.5546875" bestFit="1" customWidth="1"/>
    <col min="1793" max="1793" width="12.88671875" bestFit="1" customWidth="1"/>
    <col min="1794" max="1794" width="12.6640625" customWidth="1"/>
    <col min="1795" max="1795" width="4.21875" customWidth="1"/>
    <col min="1796" max="1796" width="6.6640625" customWidth="1"/>
    <col min="1797" max="1797" width="52.33203125" customWidth="1"/>
    <col min="1798" max="1798" width="7.77734375" customWidth="1"/>
    <col min="1799" max="1799" width="7.88671875" customWidth="1"/>
    <col min="1800" max="1800" width="9.33203125" customWidth="1"/>
    <col min="1801" max="1801" width="13.5546875" bestFit="1" customWidth="1"/>
    <col min="2043" max="2043" width="0.77734375" customWidth="1"/>
    <col min="2044" max="2044" width="3.109375" customWidth="1"/>
    <col min="2045" max="2045" width="5.109375" customWidth="1"/>
    <col min="2046" max="2046" width="41" customWidth="1"/>
    <col min="2047" max="2047" width="5.5546875" customWidth="1"/>
    <col min="2048" max="2048" width="6.5546875" bestFit="1" customWidth="1"/>
    <col min="2049" max="2049" width="12.88671875" bestFit="1" customWidth="1"/>
    <col min="2050" max="2050" width="12.6640625" customWidth="1"/>
    <col min="2051" max="2051" width="4.21875" customWidth="1"/>
    <col min="2052" max="2052" width="6.6640625" customWidth="1"/>
    <col min="2053" max="2053" width="52.33203125" customWidth="1"/>
    <col min="2054" max="2054" width="7.77734375" customWidth="1"/>
    <col min="2055" max="2055" width="7.88671875" customWidth="1"/>
    <col min="2056" max="2056" width="9.33203125" customWidth="1"/>
    <col min="2057" max="2057" width="13.5546875" bestFit="1" customWidth="1"/>
    <col min="2299" max="2299" width="0.77734375" customWidth="1"/>
    <col min="2300" max="2300" width="3.109375" customWidth="1"/>
    <col min="2301" max="2301" width="5.109375" customWidth="1"/>
    <col min="2302" max="2302" width="41" customWidth="1"/>
    <col min="2303" max="2303" width="5.5546875" customWidth="1"/>
    <col min="2304" max="2304" width="6.5546875" bestFit="1" customWidth="1"/>
    <col min="2305" max="2305" width="12.88671875" bestFit="1" customWidth="1"/>
    <col min="2306" max="2306" width="12.6640625" customWidth="1"/>
    <col min="2307" max="2307" width="4.21875" customWidth="1"/>
    <col min="2308" max="2308" width="6.6640625" customWidth="1"/>
    <col min="2309" max="2309" width="52.33203125" customWidth="1"/>
    <col min="2310" max="2310" width="7.77734375" customWidth="1"/>
    <col min="2311" max="2311" width="7.88671875" customWidth="1"/>
    <col min="2312" max="2312" width="9.33203125" customWidth="1"/>
    <col min="2313" max="2313" width="13.5546875" bestFit="1" customWidth="1"/>
    <col min="2555" max="2555" width="0.77734375" customWidth="1"/>
    <col min="2556" max="2556" width="3.109375" customWidth="1"/>
    <col min="2557" max="2557" width="5.109375" customWidth="1"/>
    <col min="2558" max="2558" width="41" customWidth="1"/>
    <col min="2559" max="2559" width="5.5546875" customWidth="1"/>
    <col min="2560" max="2560" width="6.5546875" bestFit="1" customWidth="1"/>
    <col min="2561" max="2561" width="12.88671875" bestFit="1" customWidth="1"/>
    <col min="2562" max="2562" width="12.6640625" customWidth="1"/>
    <col min="2563" max="2563" width="4.21875" customWidth="1"/>
    <col min="2564" max="2564" width="6.6640625" customWidth="1"/>
    <col min="2565" max="2565" width="52.33203125" customWidth="1"/>
    <col min="2566" max="2566" width="7.77734375" customWidth="1"/>
    <col min="2567" max="2567" width="7.88671875" customWidth="1"/>
    <col min="2568" max="2568" width="9.33203125" customWidth="1"/>
    <col min="2569" max="2569" width="13.5546875" bestFit="1" customWidth="1"/>
    <col min="2811" max="2811" width="0.77734375" customWidth="1"/>
    <col min="2812" max="2812" width="3.109375" customWidth="1"/>
    <col min="2813" max="2813" width="5.109375" customWidth="1"/>
    <col min="2814" max="2814" width="41" customWidth="1"/>
    <col min="2815" max="2815" width="5.5546875" customWidth="1"/>
    <col min="2816" max="2816" width="6.5546875" bestFit="1" customWidth="1"/>
    <col min="2817" max="2817" width="12.88671875" bestFit="1" customWidth="1"/>
    <col min="2818" max="2818" width="12.6640625" customWidth="1"/>
    <col min="2819" max="2819" width="4.21875" customWidth="1"/>
    <col min="2820" max="2820" width="6.6640625" customWidth="1"/>
    <col min="2821" max="2821" width="52.33203125" customWidth="1"/>
    <col min="2822" max="2822" width="7.77734375" customWidth="1"/>
    <col min="2823" max="2823" width="7.88671875" customWidth="1"/>
    <col min="2824" max="2824" width="9.33203125" customWidth="1"/>
    <col min="2825" max="2825" width="13.5546875" bestFit="1" customWidth="1"/>
    <col min="3067" max="3067" width="0.77734375" customWidth="1"/>
    <col min="3068" max="3068" width="3.109375" customWidth="1"/>
    <col min="3069" max="3069" width="5.109375" customWidth="1"/>
    <col min="3070" max="3070" width="41" customWidth="1"/>
    <col min="3071" max="3071" width="5.5546875" customWidth="1"/>
    <col min="3072" max="3072" width="6.5546875" bestFit="1" customWidth="1"/>
    <col min="3073" max="3073" width="12.88671875" bestFit="1" customWidth="1"/>
    <col min="3074" max="3074" width="12.6640625" customWidth="1"/>
    <col min="3075" max="3075" width="4.21875" customWidth="1"/>
    <col min="3076" max="3076" width="6.6640625" customWidth="1"/>
    <col min="3077" max="3077" width="52.33203125" customWidth="1"/>
    <col min="3078" max="3078" width="7.77734375" customWidth="1"/>
    <col min="3079" max="3079" width="7.88671875" customWidth="1"/>
    <col min="3080" max="3080" width="9.33203125" customWidth="1"/>
    <col min="3081" max="3081" width="13.5546875" bestFit="1" customWidth="1"/>
    <col min="3323" max="3323" width="0.77734375" customWidth="1"/>
    <col min="3324" max="3324" width="3.109375" customWidth="1"/>
    <col min="3325" max="3325" width="5.109375" customWidth="1"/>
    <col min="3326" max="3326" width="41" customWidth="1"/>
    <col min="3327" max="3327" width="5.5546875" customWidth="1"/>
    <col min="3328" max="3328" width="6.5546875" bestFit="1" customWidth="1"/>
    <col min="3329" max="3329" width="12.88671875" bestFit="1" customWidth="1"/>
    <col min="3330" max="3330" width="12.6640625" customWidth="1"/>
    <col min="3331" max="3331" width="4.21875" customWidth="1"/>
    <col min="3332" max="3332" width="6.6640625" customWidth="1"/>
    <col min="3333" max="3333" width="52.33203125" customWidth="1"/>
    <col min="3334" max="3334" width="7.77734375" customWidth="1"/>
    <col min="3335" max="3335" width="7.88671875" customWidth="1"/>
    <col min="3336" max="3336" width="9.33203125" customWidth="1"/>
    <col min="3337" max="3337" width="13.5546875" bestFit="1" customWidth="1"/>
    <col min="3579" max="3579" width="0.77734375" customWidth="1"/>
    <col min="3580" max="3580" width="3.109375" customWidth="1"/>
    <col min="3581" max="3581" width="5.109375" customWidth="1"/>
    <col min="3582" max="3582" width="41" customWidth="1"/>
    <col min="3583" max="3583" width="5.5546875" customWidth="1"/>
    <col min="3584" max="3584" width="6.5546875" bestFit="1" customWidth="1"/>
    <col min="3585" max="3585" width="12.88671875" bestFit="1" customWidth="1"/>
    <col min="3586" max="3586" width="12.6640625" customWidth="1"/>
    <col min="3587" max="3587" width="4.21875" customWidth="1"/>
    <col min="3588" max="3588" width="6.6640625" customWidth="1"/>
    <col min="3589" max="3589" width="52.33203125" customWidth="1"/>
    <col min="3590" max="3590" width="7.77734375" customWidth="1"/>
    <col min="3591" max="3591" width="7.88671875" customWidth="1"/>
    <col min="3592" max="3592" width="9.33203125" customWidth="1"/>
    <col min="3593" max="3593" width="13.5546875" bestFit="1" customWidth="1"/>
    <col min="3835" max="3835" width="0.77734375" customWidth="1"/>
    <col min="3836" max="3836" width="3.109375" customWidth="1"/>
    <col min="3837" max="3837" width="5.109375" customWidth="1"/>
    <col min="3838" max="3838" width="41" customWidth="1"/>
    <col min="3839" max="3839" width="5.5546875" customWidth="1"/>
    <col min="3840" max="3840" width="6.5546875" bestFit="1" customWidth="1"/>
    <col min="3841" max="3841" width="12.88671875" bestFit="1" customWidth="1"/>
    <col min="3842" max="3842" width="12.6640625" customWidth="1"/>
    <col min="3843" max="3843" width="4.21875" customWidth="1"/>
    <col min="3844" max="3844" width="6.6640625" customWidth="1"/>
    <col min="3845" max="3845" width="52.33203125" customWidth="1"/>
    <col min="3846" max="3846" width="7.77734375" customWidth="1"/>
    <col min="3847" max="3847" width="7.88671875" customWidth="1"/>
    <col min="3848" max="3848" width="9.33203125" customWidth="1"/>
    <col min="3849" max="3849" width="13.5546875" bestFit="1" customWidth="1"/>
    <col min="4091" max="4091" width="0.77734375" customWidth="1"/>
    <col min="4092" max="4092" width="3.109375" customWidth="1"/>
    <col min="4093" max="4093" width="5.109375" customWidth="1"/>
    <col min="4094" max="4094" width="41" customWidth="1"/>
    <col min="4095" max="4095" width="5.5546875" customWidth="1"/>
    <col min="4096" max="4096" width="6.5546875" bestFit="1" customWidth="1"/>
    <col min="4097" max="4097" width="12.88671875" bestFit="1" customWidth="1"/>
    <col min="4098" max="4098" width="12.6640625" customWidth="1"/>
    <col min="4099" max="4099" width="4.21875" customWidth="1"/>
    <col min="4100" max="4100" width="6.6640625" customWidth="1"/>
    <col min="4101" max="4101" width="52.33203125" customWidth="1"/>
    <col min="4102" max="4102" width="7.77734375" customWidth="1"/>
    <col min="4103" max="4103" width="7.88671875" customWidth="1"/>
    <col min="4104" max="4104" width="9.33203125" customWidth="1"/>
    <col min="4105" max="4105" width="13.5546875" bestFit="1" customWidth="1"/>
    <col min="4347" max="4347" width="0.77734375" customWidth="1"/>
    <col min="4348" max="4348" width="3.109375" customWidth="1"/>
    <col min="4349" max="4349" width="5.109375" customWidth="1"/>
    <col min="4350" max="4350" width="41" customWidth="1"/>
    <col min="4351" max="4351" width="5.5546875" customWidth="1"/>
    <col min="4352" max="4352" width="6.5546875" bestFit="1" customWidth="1"/>
    <col min="4353" max="4353" width="12.88671875" bestFit="1" customWidth="1"/>
    <col min="4354" max="4354" width="12.6640625" customWidth="1"/>
    <col min="4355" max="4355" width="4.21875" customWidth="1"/>
    <col min="4356" max="4356" width="6.6640625" customWidth="1"/>
    <col min="4357" max="4357" width="52.33203125" customWidth="1"/>
    <col min="4358" max="4358" width="7.77734375" customWidth="1"/>
    <col min="4359" max="4359" width="7.88671875" customWidth="1"/>
    <col min="4360" max="4360" width="9.33203125" customWidth="1"/>
    <col min="4361" max="4361" width="13.5546875" bestFit="1" customWidth="1"/>
    <col min="4603" max="4603" width="0.77734375" customWidth="1"/>
    <col min="4604" max="4604" width="3.109375" customWidth="1"/>
    <col min="4605" max="4605" width="5.109375" customWidth="1"/>
    <col min="4606" max="4606" width="41" customWidth="1"/>
    <col min="4607" max="4607" width="5.5546875" customWidth="1"/>
    <col min="4608" max="4608" width="6.5546875" bestFit="1" customWidth="1"/>
    <col min="4609" max="4609" width="12.88671875" bestFit="1" customWidth="1"/>
    <col min="4610" max="4610" width="12.6640625" customWidth="1"/>
    <col min="4611" max="4611" width="4.21875" customWidth="1"/>
    <col min="4612" max="4612" width="6.6640625" customWidth="1"/>
    <col min="4613" max="4613" width="52.33203125" customWidth="1"/>
    <col min="4614" max="4614" width="7.77734375" customWidth="1"/>
    <col min="4615" max="4615" width="7.88671875" customWidth="1"/>
    <col min="4616" max="4616" width="9.33203125" customWidth="1"/>
    <col min="4617" max="4617" width="13.5546875" bestFit="1" customWidth="1"/>
    <col min="4859" max="4859" width="0.77734375" customWidth="1"/>
    <col min="4860" max="4860" width="3.109375" customWidth="1"/>
    <col min="4861" max="4861" width="5.109375" customWidth="1"/>
    <col min="4862" max="4862" width="41" customWidth="1"/>
    <col min="4863" max="4863" width="5.5546875" customWidth="1"/>
    <col min="4864" max="4864" width="6.5546875" bestFit="1" customWidth="1"/>
    <col min="4865" max="4865" width="12.88671875" bestFit="1" customWidth="1"/>
    <col min="4866" max="4866" width="12.6640625" customWidth="1"/>
    <col min="4867" max="4867" width="4.21875" customWidth="1"/>
    <col min="4868" max="4868" width="6.6640625" customWidth="1"/>
    <col min="4869" max="4869" width="52.33203125" customWidth="1"/>
    <col min="4870" max="4870" width="7.77734375" customWidth="1"/>
    <col min="4871" max="4871" width="7.88671875" customWidth="1"/>
    <col min="4872" max="4872" width="9.33203125" customWidth="1"/>
    <col min="4873" max="4873" width="13.5546875" bestFit="1" customWidth="1"/>
    <col min="5115" max="5115" width="0.77734375" customWidth="1"/>
    <col min="5116" max="5116" width="3.109375" customWidth="1"/>
    <col min="5117" max="5117" width="5.109375" customWidth="1"/>
    <col min="5118" max="5118" width="41" customWidth="1"/>
    <col min="5119" max="5119" width="5.5546875" customWidth="1"/>
    <col min="5120" max="5120" width="6.5546875" bestFit="1" customWidth="1"/>
    <col min="5121" max="5121" width="12.88671875" bestFit="1" customWidth="1"/>
    <col min="5122" max="5122" width="12.6640625" customWidth="1"/>
    <col min="5123" max="5123" width="4.21875" customWidth="1"/>
    <col min="5124" max="5124" width="6.6640625" customWidth="1"/>
    <col min="5125" max="5125" width="52.33203125" customWidth="1"/>
    <col min="5126" max="5126" width="7.77734375" customWidth="1"/>
    <col min="5127" max="5127" width="7.88671875" customWidth="1"/>
    <col min="5128" max="5128" width="9.33203125" customWidth="1"/>
    <col min="5129" max="5129" width="13.5546875" bestFit="1" customWidth="1"/>
    <col min="5371" max="5371" width="0.77734375" customWidth="1"/>
    <col min="5372" max="5372" width="3.109375" customWidth="1"/>
    <col min="5373" max="5373" width="5.109375" customWidth="1"/>
    <col min="5374" max="5374" width="41" customWidth="1"/>
    <col min="5375" max="5375" width="5.5546875" customWidth="1"/>
    <col min="5376" max="5376" width="6.5546875" bestFit="1" customWidth="1"/>
    <col min="5377" max="5377" width="12.88671875" bestFit="1" customWidth="1"/>
    <col min="5378" max="5378" width="12.6640625" customWidth="1"/>
    <col min="5379" max="5379" width="4.21875" customWidth="1"/>
    <col min="5380" max="5380" width="6.6640625" customWidth="1"/>
    <col min="5381" max="5381" width="52.33203125" customWidth="1"/>
    <col min="5382" max="5382" width="7.77734375" customWidth="1"/>
    <col min="5383" max="5383" width="7.88671875" customWidth="1"/>
    <col min="5384" max="5384" width="9.33203125" customWidth="1"/>
    <col min="5385" max="5385" width="13.5546875" bestFit="1" customWidth="1"/>
    <col min="5627" max="5627" width="0.77734375" customWidth="1"/>
    <col min="5628" max="5628" width="3.109375" customWidth="1"/>
    <col min="5629" max="5629" width="5.109375" customWidth="1"/>
    <col min="5630" max="5630" width="41" customWidth="1"/>
    <col min="5631" max="5631" width="5.5546875" customWidth="1"/>
    <col min="5632" max="5632" width="6.5546875" bestFit="1" customWidth="1"/>
    <col min="5633" max="5633" width="12.88671875" bestFit="1" customWidth="1"/>
    <col min="5634" max="5634" width="12.6640625" customWidth="1"/>
    <col min="5635" max="5635" width="4.21875" customWidth="1"/>
    <col min="5636" max="5636" width="6.6640625" customWidth="1"/>
    <col min="5637" max="5637" width="52.33203125" customWidth="1"/>
    <col min="5638" max="5638" width="7.77734375" customWidth="1"/>
    <col min="5639" max="5639" width="7.88671875" customWidth="1"/>
    <col min="5640" max="5640" width="9.33203125" customWidth="1"/>
    <col min="5641" max="5641" width="13.5546875" bestFit="1" customWidth="1"/>
    <col min="5883" max="5883" width="0.77734375" customWidth="1"/>
    <col min="5884" max="5884" width="3.109375" customWidth="1"/>
    <col min="5885" max="5885" width="5.109375" customWidth="1"/>
    <col min="5886" max="5886" width="41" customWidth="1"/>
    <col min="5887" max="5887" width="5.5546875" customWidth="1"/>
    <col min="5888" max="5888" width="6.5546875" bestFit="1" customWidth="1"/>
    <col min="5889" max="5889" width="12.88671875" bestFit="1" customWidth="1"/>
    <col min="5890" max="5890" width="12.6640625" customWidth="1"/>
    <col min="5891" max="5891" width="4.21875" customWidth="1"/>
    <col min="5892" max="5892" width="6.6640625" customWidth="1"/>
    <col min="5893" max="5893" width="52.33203125" customWidth="1"/>
    <col min="5894" max="5894" width="7.77734375" customWidth="1"/>
    <col min="5895" max="5895" width="7.88671875" customWidth="1"/>
    <col min="5896" max="5896" width="9.33203125" customWidth="1"/>
    <col min="5897" max="5897" width="13.5546875" bestFit="1" customWidth="1"/>
    <col min="6139" max="6139" width="0.77734375" customWidth="1"/>
    <col min="6140" max="6140" width="3.109375" customWidth="1"/>
    <col min="6141" max="6141" width="5.109375" customWidth="1"/>
    <col min="6142" max="6142" width="41" customWidth="1"/>
    <col min="6143" max="6143" width="5.5546875" customWidth="1"/>
    <col min="6144" max="6144" width="6.5546875" bestFit="1" customWidth="1"/>
    <col min="6145" max="6145" width="12.88671875" bestFit="1" customWidth="1"/>
    <col min="6146" max="6146" width="12.6640625" customWidth="1"/>
    <col min="6147" max="6147" width="4.21875" customWidth="1"/>
    <col min="6148" max="6148" width="6.6640625" customWidth="1"/>
    <col min="6149" max="6149" width="52.33203125" customWidth="1"/>
    <col min="6150" max="6150" width="7.77734375" customWidth="1"/>
    <col min="6151" max="6151" width="7.88671875" customWidth="1"/>
    <col min="6152" max="6152" width="9.33203125" customWidth="1"/>
    <col min="6153" max="6153" width="13.5546875" bestFit="1" customWidth="1"/>
    <col min="6395" max="6395" width="0.77734375" customWidth="1"/>
    <col min="6396" max="6396" width="3.109375" customWidth="1"/>
    <col min="6397" max="6397" width="5.109375" customWidth="1"/>
    <col min="6398" max="6398" width="41" customWidth="1"/>
    <col min="6399" max="6399" width="5.5546875" customWidth="1"/>
    <col min="6400" max="6400" width="6.5546875" bestFit="1" customWidth="1"/>
    <col min="6401" max="6401" width="12.88671875" bestFit="1" customWidth="1"/>
    <col min="6402" max="6402" width="12.6640625" customWidth="1"/>
    <col min="6403" max="6403" width="4.21875" customWidth="1"/>
    <col min="6404" max="6404" width="6.6640625" customWidth="1"/>
    <col min="6405" max="6405" width="52.33203125" customWidth="1"/>
    <col min="6406" max="6406" width="7.77734375" customWidth="1"/>
    <col min="6407" max="6407" width="7.88671875" customWidth="1"/>
    <col min="6408" max="6408" width="9.33203125" customWidth="1"/>
    <col min="6409" max="6409" width="13.5546875" bestFit="1" customWidth="1"/>
    <col min="6651" max="6651" width="0.77734375" customWidth="1"/>
    <col min="6652" max="6652" width="3.109375" customWidth="1"/>
    <col min="6653" max="6653" width="5.109375" customWidth="1"/>
    <col min="6654" max="6654" width="41" customWidth="1"/>
    <col min="6655" max="6655" width="5.5546875" customWidth="1"/>
    <col min="6656" max="6656" width="6.5546875" bestFit="1" customWidth="1"/>
    <col min="6657" max="6657" width="12.88671875" bestFit="1" customWidth="1"/>
    <col min="6658" max="6658" width="12.6640625" customWidth="1"/>
    <col min="6659" max="6659" width="4.21875" customWidth="1"/>
    <col min="6660" max="6660" width="6.6640625" customWidth="1"/>
    <col min="6661" max="6661" width="52.33203125" customWidth="1"/>
    <col min="6662" max="6662" width="7.77734375" customWidth="1"/>
    <col min="6663" max="6663" width="7.88671875" customWidth="1"/>
    <col min="6664" max="6664" width="9.33203125" customWidth="1"/>
    <col min="6665" max="6665" width="13.5546875" bestFit="1" customWidth="1"/>
    <col min="6907" max="6907" width="0.77734375" customWidth="1"/>
    <col min="6908" max="6908" width="3.109375" customWidth="1"/>
    <col min="6909" max="6909" width="5.109375" customWidth="1"/>
    <col min="6910" max="6910" width="41" customWidth="1"/>
    <col min="6911" max="6911" width="5.5546875" customWidth="1"/>
    <col min="6912" max="6912" width="6.5546875" bestFit="1" customWidth="1"/>
    <col min="6913" max="6913" width="12.88671875" bestFit="1" customWidth="1"/>
    <col min="6914" max="6914" width="12.6640625" customWidth="1"/>
    <col min="6915" max="6915" width="4.21875" customWidth="1"/>
    <col min="6916" max="6916" width="6.6640625" customWidth="1"/>
    <col min="6917" max="6917" width="52.33203125" customWidth="1"/>
    <col min="6918" max="6918" width="7.77734375" customWidth="1"/>
    <col min="6919" max="6919" width="7.88671875" customWidth="1"/>
    <col min="6920" max="6920" width="9.33203125" customWidth="1"/>
    <col min="6921" max="6921" width="13.5546875" bestFit="1" customWidth="1"/>
    <col min="7163" max="7163" width="0.77734375" customWidth="1"/>
    <col min="7164" max="7164" width="3.109375" customWidth="1"/>
    <col min="7165" max="7165" width="5.109375" customWidth="1"/>
    <col min="7166" max="7166" width="41" customWidth="1"/>
    <col min="7167" max="7167" width="5.5546875" customWidth="1"/>
    <col min="7168" max="7168" width="6.5546875" bestFit="1" customWidth="1"/>
    <col min="7169" max="7169" width="12.88671875" bestFit="1" customWidth="1"/>
    <col min="7170" max="7170" width="12.6640625" customWidth="1"/>
    <col min="7171" max="7171" width="4.21875" customWidth="1"/>
    <col min="7172" max="7172" width="6.6640625" customWidth="1"/>
    <col min="7173" max="7173" width="52.33203125" customWidth="1"/>
    <col min="7174" max="7174" width="7.77734375" customWidth="1"/>
    <col min="7175" max="7175" width="7.88671875" customWidth="1"/>
    <col min="7176" max="7176" width="9.33203125" customWidth="1"/>
    <col min="7177" max="7177" width="13.5546875" bestFit="1" customWidth="1"/>
    <col min="7419" max="7419" width="0.77734375" customWidth="1"/>
    <col min="7420" max="7420" width="3.109375" customWidth="1"/>
    <col min="7421" max="7421" width="5.109375" customWidth="1"/>
    <col min="7422" max="7422" width="41" customWidth="1"/>
    <col min="7423" max="7423" width="5.5546875" customWidth="1"/>
    <col min="7424" max="7424" width="6.5546875" bestFit="1" customWidth="1"/>
    <col min="7425" max="7425" width="12.88671875" bestFit="1" customWidth="1"/>
    <col min="7426" max="7426" width="12.6640625" customWidth="1"/>
    <col min="7427" max="7427" width="4.21875" customWidth="1"/>
    <col min="7428" max="7428" width="6.6640625" customWidth="1"/>
    <col min="7429" max="7429" width="52.33203125" customWidth="1"/>
    <col min="7430" max="7430" width="7.77734375" customWidth="1"/>
    <col min="7431" max="7431" width="7.88671875" customWidth="1"/>
    <col min="7432" max="7432" width="9.33203125" customWidth="1"/>
    <col min="7433" max="7433" width="13.5546875" bestFit="1" customWidth="1"/>
    <col min="7675" max="7675" width="0.77734375" customWidth="1"/>
    <col min="7676" max="7676" width="3.109375" customWidth="1"/>
    <col min="7677" max="7677" width="5.109375" customWidth="1"/>
    <col min="7678" max="7678" width="41" customWidth="1"/>
    <col min="7679" max="7679" width="5.5546875" customWidth="1"/>
    <col min="7680" max="7680" width="6.5546875" bestFit="1" customWidth="1"/>
    <col min="7681" max="7681" width="12.88671875" bestFit="1" customWidth="1"/>
    <col min="7682" max="7682" width="12.6640625" customWidth="1"/>
    <col min="7683" max="7683" width="4.21875" customWidth="1"/>
    <col min="7684" max="7684" width="6.6640625" customWidth="1"/>
    <col min="7685" max="7685" width="52.33203125" customWidth="1"/>
    <col min="7686" max="7686" width="7.77734375" customWidth="1"/>
    <col min="7687" max="7687" width="7.88671875" customWidth="1"/>
    <col min="7688" max="7688" width="9.33203125" customWidth="1"/>
    <col min="7689" max="7689" width="13.5546875" bestFit="1" customWidth="1"/>
    <col min="7931" max="7931" width="0.77734375" customWidth="1"/>
    <col min="7932" max="7932" width="3.109375" customWidth="1"/>
    <col min="7933" max="7933" width="5.109375" customWidth="1"/>
    <col min="7934" max="7934" width="41" customWidth="1"/>
    <col min="7935" max="7935" width="5.5546875" customWidth="1"/>
    <col min="7936" max="7936" width="6.5546875" bestFit="1" customWidth="1"/>
    <col min="7937" max="7937" width="12.88671875" bestFit="1" customWidth="1"/>
    <col min="7938" max="7938" width="12.6640625" customWidth="1"/>
    <col min="7939" max="7939" width="4.21875" customWidth="1"/>
    <col min="7940" max="7940" width="6.6640625" customWidth="1"/>
    <col min="7941" max="7941" width="52.33203125" customWidth="1"/>
    <col min="7942" max="7942" width="7.77734375" customWidth="1"/>
    <col min="7943" max="7943" width="7.88671875" customWidth="1"/>
    <col min="7944" max="7944" width="9.33203125" customWidth="1"/>
    <col min="7945" max="7945" width="13.5546875" bestFit="1" customWidth="1"/>
    <col min="8187" max="8187" width="0.77734375" customWidth="1"/>
    <col min="8188" max="8188" width="3.109375" customWidth="1"/>
    <col min="8189" max="8189" width="5.109375" customWidth="1"/>
    <col min="8190" max="8190" width="41" customWidth="1"/>
    <col min="8191" max="8191" width="5.5546875" customWidth="1"/>
    <col min="8192" max="8192" width="6.5546875" bestFit="1" customWidth="1"/>
    <col min="8193" max="8193" width="12.88671875" bestFit="1" customWidth="1"/>
    <col min="8194" max="8194" width="12.6640625" customWidth="1"/>
    <col min="8195" max="8195" width="4.21875" customWidth="1"/>
    <col min="8196" max="8196" width="6.6640625" customWidth="1"/>
    <col min="8197" max="8197" width="52.33203125" customWidth="1"/>
    <col min="8198" max="8198" width="7.77734375" customWidth="1"/>
    <col min="8199" max="8199" width="7.88671875" customWidth="1"/>
    <col min="8200" max="8200" width="9.33203125" customWidth="1"/>
    <col min="8201" max="8201" width="13.5546875" bestFit="1" customWidth="1"/>
    <col min="8443" max="8443" width="0.77734375" customWidth="1"/>
    <col min="8444" max="8444" width="3.109375" customWidth="1"/>
    <col min="8445" max="8445" width="5.109375" customWidth="1"/>
    <col min="8446" max="8446" width="41" customWidth="1"/>
    <col min="8447" max="8447" width="5.5546875" customWidth="1"/>
    <col min="8448" max="8448" width="6.5546875" bestFit="1" customWidth="1"/>
    <col min="8449" max="8449" width="12.88671875" bestFit="1" customWidth="1"/>
    <col min="8450" max="8450" width="12.6640625" customWidth="1"/>
    <col min="8451" max="8451" width="4.21875" customWidth="1"/>
    <col min="8452" max="8452" width="6.6640625" customWidth="1"/>
    <col min="8453" max="8453" width="52.33203125" customWidth="1"/>
    <col min="8454" max="8454" width="7.77734375" customWidth="1"/>
    <col min="8455" max="8455" width="7.88671875" customWidth="1"/>
    <col min="8456" max="8456" width="9.33203125" customWidth="1"/>
    <col min="8457" max="8457" width="13.5546875" bestFit="1" customWidth="1"/>
    <col min="8699" max="8699" width="0.77734375" customWidth="1"/>
    <col min="8700" max="8700" width="3.109375" customWidth="1"/>
    <col min="8701" max="8701" width="5.109375" customWidth="1"/>
    <col min="8702" max="8702" width="41" customWidth="1"/>
    <col min="8703" max="8703" width="5.5546875" customWidth="1"/>
    <col min="8704" max="8704" width="6.5546875" bestFit="1" customWidth="1"/>
    <col min="8705" max="8705" width="12.88671875" bestFit="1" customWidth="1"/>
    <col min="8706" max="8706" width="12.6640625" customWidth="1"/>
    <col min="8707" max="8707" width="4.21875" customWidth="1"/>
    <col min="8708" max="8708" width="6.6640625" customWidth="1"/>
    <col min="8709" max="8709" width="52.33203125" customWidth="1"/>
    <col min="8710" max="8710" width="7.77734375" customWidth="1"/>
    <col min="8711" max="8711" width="7.88671875" customWidth="1"/>
    <col min="8712" max="8712" width="9.33203125" customWidth="1"/>
    <col min="8713" max="8713" width="13.5546875" bestFit="1" customWidth="1"/>
    <col min="8955" max="8955" width="0.77734375" customWidth="1"/>
    <col min="8956" max="8956" width="3.109375" customWidth="1"/>
    <col min="8957" max="8957" width="5.109375" customWidth="1"/>
    <col min="8958" max="8958" width="41" customWidth="1"/>
    <col min="8959" max="8959" width="5.5546875" customWidth="1"/>
    <col min="8960" max="8960" width="6.5546875" bestFit="1" customWidth="1"/>
    <col min="8961" max="8961" width="12.88671875" bestFit="1" customWidth="1"/>
    <col min="8962" max="8962" width="12.6640625" customWidth="1"/>
    <col min="8963" max="8963" width="4.21875" customWidth="1"/>
    <col min="8964" max="8964" width="6.6640625" customWidth="1"/>
    <col min="8965" max="8965" width="52.33203125" customWidth="1"/>
    <col min="8966" max="8966" width="7.77734375" customWidth="1"/>
    <col min="8967" max="8967" width="7.88671875" customWidth="1"/>
    <col min="8968" max="8968" width="9.33203125" customWidth="1"/>
    <col min="8969" max="8969" width="13.5546875" bestFit="1" customWidth="1"/>
    <col min="9211" max="9211" width="0.77734375" customWidth="1"/>
    <col min="9212" max="9212" width="3.109375" customWidth="1"/>
    <col min="9213" max="9213" width="5.109375" customWidth="1"/>
    <col min="9214" max="9214" width="41" customWidth="1"/>
    <col min="9215" max="9215" width="5.5546875" customWidth="1"/>
    <col min="9216" max="9216" width="6.5546875" bestFit="1" customWidth="1"/>
    <col min="9217" max="9217" width="12.88671875" bestFit="1" customWidth="1"/>
    <col min="9218" max="9218" width="12.6640625" customWidth="1"/>
    <col min="9219" max="9219" width="4.21875" customWidth="1"/>
    <col min="9220" max="9220" width="6.6640625" customWidth="1"/>
    <col min="9221" max="9221" width="52.33203125" customWidth="1"/>
    <col min="9222" max="9222" width="7.77734375" customWidth="1"/>
    <col min="9223" max="9223" width="7.88671875" customWidth="1"/>
    <col min="9224" max="9224" width="9.33203125" customWidth="1"/>
    <col min="9225" max="9225" width="13.5546875" bestFit="1" customWidth="1"/>
    <col min="9467" max="9467" width="0.77734375" customWidth="1"/>
    <col min="9468" max="9468" width="3.109375" customWidth="1"/>
    <col min="9469" max="9469" width="5.109375" customWidth="1"/>
    <col min="9470" max="9470" width="41" customWidth="1"/>
    <col min="9471" max="9471" width="5.5546875" customWidth="1"/>
    <col min="9472" max="9472" width="6.5546875" bestFit="1" customWidth="1"/>
    <col min="9473" max="9473" width="12.88671875" bestFit="1" customWidth="1"/>
    <col min="9474" max="9474" width="12.6640625" customWidth="1"/>
    <col min="9475" max="9475" width="4.21875" customWidth="1"/>
    <col min="9476" max="9476" width="6.6640625" customWidth="1"/>
    <col min="9477" max="9477" width="52.33203125" customWidth="1"/>
    <col min="9478" max="9478" width="7.77734375" customWidth="1"/>
    <col min="9479" max="9479" width="7.88671875" customWidth="1"/>
    <col min="9480" max="9480" width="9.33203125" customWidth="1"/>
    <col min="9481" max="9481" width="13.5546875" bestFit="1" customWidth="1"/>
    <col min="9723" max="9723" width="0.77734375" customWidth="1"/>
    <col min="9724" max="9724" width="3.109375" customWidth="1"/>
    <col min="9725" max="9725" width="5.109375" customWidth="1"/>
    <col min="9726" max="9726" width="41" customWidth="1"/>
    <col min="9727" max="9727" width="5.5546875" customWidth="1"/>
    <col min="9728" max="9728" width="6.5546875" bestFit="1" customWidth="1"/>
    <col min="9729" max="9729" width="12.88671875" bestFit="1" customWidth="1"/>
    <col min="9730" max="9730" width="12.6640625" customWidth="1"/>
    <col min="9731" max="9731" width="4.21875" customWidth="1"/>
    <col min="9732" max="9732" width="6.6640625" customWidth="1"/>
    <col min="9733" max="9733" width="52.33203125" customWidth="1"/>
    <col min="9734" max="9734" width="7.77734375" customWidth="1"/>
    <col min="9735" max="9735" width="7.88671875" customWidth="1"/>
    <col min="9736" max="9736" width="9.33203125" customWidth="1"/>
    <col min="9737" max="9737" width="13.5546875" bestFit="1" customWidth="1"/>
    <col min="9979" max="9979" width="0.77734375" customWidth="1"/>
    <col min="9980" max="9980" width="3.109375" customWidth="1"/>
    <col min="9981" max="9981" width="5.109375" customWidth="1"/>
    <col min="9982" max="9982" width="41" customWidth="1"/>
    <col min="9983" max="9983" width="5.5546875" customWidth="1"/>
    <col min="9984" max="9984" width="6.5546875" bestFit="1" customWidth="1"/>
    <col min="9985" max="9985" width="12.88671875" bestFit="1" customWidth="1"/>
    <col min="9986" max="9986" width="12.6640625" customWidth="1"/>
    <col min="9987" max="9987" width="4.21875" customWidth="1"/>
    <col min="9988" max="9988" width="6.6640625" customWidth="1"/>
    <col min="9989" max="9989" width="52.33203125" customWidth="1"/>
    <col min="9990" max="9990" width="7.77734375" customWidth="1"/>
    <col min="9991" max="9991" width="7.88671875" customWidth="1"/>
    <col min="9992" max="9992" width="9.33203125" customWidth="1"/>
    <col min="9993" max="9993" width="13.5546875" bestFit="1" customWidth="1"/>
    <col min="10235" max="10235" width="0.77734375" customWidth="1"/>
    <col min="10236" max="10236" width="3.109375" customWidth="1"/>
    <col min="10237" max="10237" width="5.109375" customWidth="1"/>
    <col min="10238" max="10238" width="41" customWidth="1"/>
    <col min="10239" max="10239" width="5.5546875" customWidth="1"/>
    <col min="10240" max="10240" width="6.5546875" bestFit="1" customWidth="1"/>
    <col min="10241" max="10241" width="12.88671875" bestFit="1" customWidth="1"/>
    <col min="10242" max="10242" width="12.6640625" customWidth="1"/>
    <col min="10243" max="10243" width="4.21875" customWidth="1"/>
    <col min="10244" max="10244" width="6.6640625" customWidth="1"/>
    <col min="10245" max="10245" width="52.33203125" customWidth="1"/>
    <col min="10246" max="10246" width="7.77734375" customWidth="1"/>
    <col min="10247" max="10247" width="7.88671875" customWidth="1"/>
    <col min="10248" max="10248" width="9.33203125" customWidth="1"/>
    <col min="10249" max="10249" width="13.5546875" bestFit="1" customWidth="1"/>
    <col min="10491" max="10491" width="0.77734375" customWidth="1"/>
    <col min="10492" max="10492" width="3.109375" customWidth="1"/>
    <col min="10493" max="10493" width="5.109375" customWidth="1"/>
    <col min="10494" max="10494" width="41" customWidth="1"/>
    <col min="10495" max="10495" width="5.5546875" customWidth="1"/>
    <col min="10496" max="10496" width="6.5546875" bestFit="1" customWidth="1"/>
    <col min="10497" max="10497" width="12.88671875" bestFit="1" customWidth="1"/>
    <col min="10498" max="10498" width="12.6640625" customWidth="1"/>
    <col min="10499" max="10499" width="4.21875" customWidth="1"/>
    <col min="10500" max="10500" width="6.6640625" customWidth="1"/>
    <col min="10501" max="10501" width="52.33203125" customWidth="1"/>
    <col min="10502" max="10502" width="7.77734375" customWidth="1"/>
    <col min="10503" max="10503" width="7.88671875" customWidth="1"/>
    <col min="10504" max="10504" width="9.33203125" customWidth="1"/>
    <col min="10505" max="10505" width="13.5546875" bestFit="1" customWidth="1"/>
    <col min="10747" max="10747" width="0.77734375" customWidth="1"/>
    <col min="10748" max="10748" width="3.109375" customWidth="1"/>
    <col min="10749" max="10749" width="5.109375" customWidth="1"/>
    <col min="10750" max="10750" width="41" customWidth="1"/>
    <col min="10751" max="10751" width="5.5546875" customWidth="1"/>
    <col min="10752" max="10752" width="6.5546875" bestFit="1" customWidth="1"/>
    <col min="10753" max="10753" width="12.88671875" bestFit="1" customWidth="1"/>
    <col min="10754" max="10754" width="12.6640625" customWidth="1"/>
    <col min="10755" max="10755" width="4.21875" customWidth="1"/>
    <col min="10756" max="10756" width="6.6640625" customWidth="1"/>
    <col min="10757" max="10757" width="52.33203125" customWidth="1"/>
    <col min="10758" max="10758" width="7.77734375" customWidth="1"/>
    <col min="10759" max="10759" width="7.88671875" customWidth="1"/>
    <col min="10760" max="10760" width="9.33203125" customWidth="1"/>
    <col min="10761" max="10761" width="13.5546875" bestFit="1" customWidth="1"/>
    <col min="11003" max="11003" width="0.77734375" customWidth="1"/>
    <col min="11004" max="11004" width="3.109375" customWidth="1"/>
    <col min="11005" max="11005" width="5.109375" customWidth="1"/>
    <col min="11006" max="11006" width="41" customWidth="1"/>
    <col min="11007" max="11007" width="5.5546875" customWidth="1"/>
    <col min="11008" max="11008" width="6.5546875" bestFit="1" customWidth="1"/>
    <col min="11009" max="11009" width="12.88671875" bestFit="1" customWidth="1"/>
    <col min="11010" max="11010" width="12.6640625" customWidth="1"/>
    <col min="11011" max="11011" width="4.21875" customWidth="1"/>
    <col min="11012" max="11012" width="6.6640625" customWidth="1"/>
    <col min="11013" max="11013" width="52.33203125" customWidth="1"/>
    <col min="11014" max="11014" width="7.77734375" customWidth="1"/>
    <col min="11015" max="11015" width="7.88671875" customWidth="1"/>
    <col min="11016" max="11016" width="9.33203125" customWidth="1"/>
    <col min="11017" max="11017" width="13.5546875" bestFit="1" customWidth="1"/>
    <col min="11259" max="11259" width="0.77734375" customWidth="1"/>
    <col min="11260" max="11260" width="3.109375" customWidth="1"/>
    <col min="11261" max="11261" width="5.109375" customWidth="1"/>
    <col min="11262" max="11262" width="41" customWidth="1"/>
    <col min="11263" max="11263" width="5.5546875" customWidth="1"/>
    <col min="11264" max="11264" width="6.5546875" bestFit="1" customWidth="1"/>
    <col min="11265" max="11265" width="12.88671875" bestFit="1" customWidth="1"/>
    <col min="11266" max="11266" width="12.6640625" customWidth="1"/>
    <col min="11267" max="11267" width="4.21875" customWidth="1"/>
    <col min="11268" max="11268" width="6.6640625" customWidth="1"/>
    <col min="11269" max="11269" width="52.33203125" customWidth="1"/>
    <col min="11270" max="11270" width="7.77734375" customWidth="1"/>
    <col min="11271" max="11271" width="7.88671875" customWidth="1"/>
    <col min="11272" max="11272" width="9.33203125" customWidth="1"/>
    <col min="11273" max="11273" width="13.5546875" bestFit="1" customWidth="1"/>
    <col min="11515" max="11515" width="0.77734375" customWidth="1"/>
    <col min="11516" max="11516" width="3.109375" customWidth="1"/>
    <col min="11517" max="11517" width="5.109375" customWidth="1"/>
    <col min="11518" max="11518" width="41" customWidth="1"/>
    <col min="11519" max="11519" width="5.5546875" customWidth="1"/>
    <col min="11520" max="11520" width="6.5546875" bestFit="1" customWidth="1"/>
    <col min="11521" max="11521" width="12.88671875" bestFit="1" customWidth="1"/>
    <col min="11522" max="11522" width="12.6640625" customWidth="1"/>
    <col min="11523" max="11523" width="4.21875" customWidth="1"/>
    <col min="11524" max="11524" width="6.6640625" customWidth="1"/>
    <col min="11525" max="11525" width="52.33203125" customWidth="1"/>
    <col min="11526" max="11526" width="7.77734375" customWidth="1"/>
    <col min="11527" max="11527" width="7.88671875" customWidth="1"/>
    <col min="11528" max="11528" width="9.33203125" customWidth="1"/>
    <col min="11529" max="11529" width="13.5546875" bestFit="1" customWidth="1"/>
    <col min="11771" max="11771" width="0.77734375" customWidth="1"/>
    <col min="11772" max="11772" width="3.109375" customWidth="1"/>
    <col min="11773" max="11773" width="5.109375" customWidth="1"/>
    <col min="11774" max="11774" width="41" customWidth="1"/>
    <col min="11775" max="11775" width="5.5546875" customWidth="1"/>
    <col min="11776" max="11776" width="6.5546875" bestFit="1" customWidth="1"/>
    <col min="11777" max="11777" width="12.88671875" bestFit="1" customWidth="1"/>
    <col min="11778" max="11778" width="12.6640625" customWidth="1"/>
    <col min="11779" max="11779" width="4.21875" customWidth="1"/>
    <col min="11780" max="11780" width="6.6640625" customWidth="1"/>
    <col min="11781" max="11781" width="52.33203125" customWidth="1"/>
    <col min="11782" max="11782" width="7.77734375" customWidth="1"/>
    <col min="11783" max="11783" width="7.88671875" customWidth="1"/>
    <col min="11784" max="11784" width="9.33203125" customWidth="1"/>
    <col min="11785" max="11785" width="13.5546875" bestFit="1" customWidth="1"/>
    <col min="12027" max="12027" width="0.77734375" customWidth="1"/>
    <col min="12028" max="12028" width="3.109375" customWidth="1"/>
    <col min="12029" max="12029" width="5.109375" customWidth="1"/>
    <col min="12030" max="12030" width="41" customWidth="1"/>
    <col min="12031" max="12031" width="5.5546875" customWidth="1"/>
    <col min="12032" max="12032" width="6.5546875" bestFit="1" customWidth="1"/>
    <col min="12033" max="12033" width="12.88671875" bestFit="1" customWidth="1"/>
    <col min="12034" max="12034" width="12.6640625" customWidth="1"/>
    <col min="12035" max="12035" width="4.21875" customWidth="1"/>
    <col min="12036" max="12036" width="6.6640625" customWidth="1"/>
    <col min="12037" max="12037" width="52.33203125" customWidth="1"/>
    <col min="12038" max="12038" width="7.77734375" customWidth="1"/>
    <col min="12039" max="12039" width="7.88671875" customWidth="1"/>
    <col min="12040" max="12040" width="9.33203125" customWidth="1"/>
    <col min="12041" max="12041" width="13.5546875" bestFit="1" customWidth="1"/>
    <col min="12283" max="12283" width="0.77734375" customWidth="1"/>
    <col min="12284" max="12284" width="3.109375" customWidth="1"/>
    <col min="12285" max="12285" width="5.109375" customWidth="1"/>
    <col min="12286" max="12286" width="41" customWidth="1"/>
    <col min="12287" max="12287" width="5.5546875" customWidth="1"/>
    <col min="12288" max="12288" width="6.5546875" bestFit="1" customWidth="1"/>
    <col min="12289" max="12289" width="12.88671875" bestFit="1" customWidth="1"/>
    <col min="12290" max="12290" width="12.6640625" customWidth="1"/>
    <col min="12291" max="12291" width="4.21875" customWidth="1"/>
    <col min="12292" max="12292" width="6.6640625" customWidth="1"/>
    <col min="12293" max="12293" width="52.33203125" customWidth="1"/>
    <col min="12294" max="12294" width="7.77734375" customWidth="1"/>
    <col min="12295" max="12295" width="7.88671875" customWidth="1"/>
    <col min="12296" max="12296" width="9.33203125" customWidth="1"/>
    <col min="12297" max="12297" width="13.5546875" bestFit="1" customWidth="1"/>
    <col min="12539" max="12539" width="0.77734375" customWidth="1"/>
    <col min="12540" max="12540" width="3.109375" customWidth="1"/>
    <col min="12541" max="12541" width="5.109375" customWidth="1"/>
    <col min="12542" max="12542" width="41" customWidth="1"/>
    <col min="12543" max="12543" width="5.5546875" customWidth="1"/>
    <col min="12544" max="12544" width="6.5546875" bestFit="1" customWidth="1"/>
    <col min="12545" max="12545" width="12.88671875" bestFit="1" customWidth="1"/>
    <col min="12546" max="12546" width="12.6640625" customWidth="1"/>
    <col min="12547" max="12547" width="4.21875" customWidth="1"/>
    <col min="12548" max="12548" width="6.6640625" customWidth="1"/>
    <col min="12549" max="12549" width="52.33203125" customWidth="1"/>
    <col min="12550" max="12550" width="7.77734375" customWidth="1"/>
    <col min="12551" max="12551" width="7.88671875" customWidth="1"/>
    <col min="12552" max="12552" width="9.33203125" customWidth="1"/>
    <col min="12553" max="12553" width="13.5546875" bestFit="1" customWidth="1"/>
    <col min="12795" max="12795" width="0.77734375" customWidth="1"/>
    <col min="12796" max="12796" width="3.109375" customWidth="1"/>
    <col min="12797" max="12797" width="5.109375" customWidth="1"/>
    <col min="12798" max="12798" width="41" customWidth="1"/>
    <col min="12799" max="12799" width="5.5546875" customWidth="1"/>
    <col min="12800" max="12800" width="6.5546875" bestFit="1" customWidth="1"/>
    <col min="12801" max="12801" width="12.88671875" bestFit="1" customWidth="1"/>
    <col min="12802" max="12802" width="12.6640625" customWidth="1"/>
    <col min="12803" max="12803" width="4.21875" customWidth="1"/>
    <col min="12804" max="12804" width="6.6640625" customWidth="1"/>
    <col min="12805" max="12805" width="52.33203125" customWidth="1"/>
    <col min="12806" max="12806" width="7.77734375" customWidth="1"/>
    <col min="12807" max="12807" width="7.88671875" customWidth="1"/>
    <col min="12808" max="12808" width="9.33203125" customWidth="1"/>
    <col min="12809" max="12809" width="13.5546875" bestFit="1" customWidth="1"/>
    <col min="13051" max="13051" width="0.77734375" customWidth="1"/>
    <col min="13052" max="13052" width="3.109375" customWidth="1"/>
    <col min="13053" max="13053" width="5.109375" customWidth="1"/>
    <col min="13054" max="13054" width="41" customWidth="1"/>
    <col min="13055" max="13055" width="5.5546875" customWidth="1"/>
    <col min="13056" max="13056" width="6.5546875" bestFit="1" customWidth="1"/>
    <col min="13057" max="13057" width="12.88671875" bestFit="1" customWidth="1"/>
    <col min="13058" max="13058" width="12.6640625" customWidth="1"/>
    <col min="13059" max="13059" width="4.21875" customWidth="1"/>
    <col min="13060" max="13060" width="6.6640625" customWidth="1"/>
    <col min="13061" max="13061" width="52.33203125" customWidth="1"/>
    <col min="13062" max="13062" width="7.77734375" customWidth="1"/>
    <col min="13063" max="13063" width="7.88671875" customWidth="1"/>
    <col min="13064" max="13064" width="9.33203125" customWidth="1"/>
    <col min="13065" max="13065" width="13.5546875" bestFit="1" customWidth="1"/>
    <col min="13307" max="13307" width="0.77734375" customWidth="1"/>
    <col min="13308" max="13308" width="3.109375" customWidth="1"/>
    <col min="13309" max="13309" width="5.109375" customWidth="1"/>
    <col min="13310" max="13310" width="41" customWidth="1"/>
    <col min="13311" max="13311" width="5.5546875" customWidth="1"/>
    <col min="13312" max="13312" width="6.5546875" bestFit="1" customWidth="1"/>
    <col min="13313" max="13313" width="12.88671875" bestFit="1" customWidth="1"/>
    <col min="13314" max="13314" width="12.6640625" customWidth="1"/>
    <col min="13315" max="13315" width="4.21875" customWidth="1"/>
    <col min="13316" max="13316" width="6.6640625" customWidth="1"/>
    <col min="13317" max="13317" width="52.33203125" customWidth="1"/>
    <col min="13318" max="13318" width="7.77734375" customWidth="1"/>
    <col min="13319" max="13319" width="7.88671875" customWidth="1"/>
    <col min="13320" max="13320" width="9.33203125" customWidth="1"/>
    <col min="13321" max="13321" width="13.5546875" bestFit="1" customWidth="1"/>
    <col min="13563" max="13563" width="0.77734375" customWidth="1"/>
    <col min="13564" max="13564" width="3.109375" customWidth="1"/>
    <col min="13565" max="13565" width="5.109375" customWidth="1"/>
    <col min="13566" max="13566" width="41" customWidth="1"/>
    <col min="13567" max="13567" width="5.5546875" customWidth="1"/>
    <col min="13568" max="13568" width="6.5546875" bestFit="1" customWidth="1"/>
    <col min="13569" max="13569" width="12.88671875" bestFit="1" customWidth="1"/>
    <col min="13570" max="13570" width="12.6640625" customWidth="1"/>
    <col min="13571" max="13571" width="4.21875" customWidth="1"/>
    <col min="13572" max="13572" width="6.6640625" customWidth="1"/>
    <col min="13573" max="13573" width="52.33203125" customWidth="1"/>
    <col min="13574" max="13574" width="7.77734375" customWidth="1"/>
    <col min="13575" max="13575" width="7.88671875" customWidth="1"/>
    <col min="13576" max="13576" width="9.33203125" customWidth="1"/>
    <col min="13577" max="13577" width="13.5546875" bestFit="1" customWidth="1"/>
    <col min="13819" max="13819" width="0.77734375" customWidth="1"/>
    <col min="13820" max="13820" width="3.109375" customWidth="1"/>
    <col min="13821" max="13821" width="5.109375" customWidth="1"/>
    <col min="13822" max="13822" width="41" customWidth="1"/>
    <col min="13823" max="13823" width="5.5546875" customWidth="1"/>
    <col min="13824" max="13824" width="6.5546875" bestFit="1" customWidth="1"/>
    <col min="13825" max="13825" width="12.88671875" bestFit="1" customWidth="1"/>
    <col min="13826" max="13826" width="12.6640625" customWidth="1"/>
    <col min="13827" max="13827" width="4.21875" customWidth="1"/>
    <col min="13828" max="13828" width="6.6640625" customWidth="1"/>
    <col min="13829" max="13829" width="52.33203125" customWidth="1"/>
    <col min="13830" max="13830" width="7.77734375" customWidth="1"/>
    <col min="13831" max="13831" width="7.88671875" customWidth="1"/>
    <col min="13832" max="13832" width="9.33203125" customWidth="1"/>
    <col min="13833" max="13833" width="13.5546875" bestFit="1" customWidth="1"/>
    <col min="14075" max="14075" width="0.77734375" customWidth="1"/>
    <col min="14076" max="14076" width="3.109375" customWidth="1"/>
    <col min="14077" max="14077" width="5.109375" customWidth="1"/>
    <col min="14078" max="14078" width="41" customWidth="1"/>
    <col min="14079" max="14079" width="5.5546875" customWidth="1"/>
    <col min="14080" max="14080" width="6.5546875" bestFit="1" customWidth="1"/>
    <col min="14081" max="14081" width="12.88671875" bestFit="1" customWidth="1"/>
    <col min="14082" max="14082" width="12.6640625" customWidth="1"/>
    <col min="14083" max="14083" width="4.21875" customWidth="1"/>
    <col min="14084" max="14084" width="6.6640625" customWidth="1"/>
    <col min="14085" max="14085" width="52.33203125" customWidth="1"/>
    <col min="14086" max="14086" width="7.77734375" customWidth="1"/>
    <col min="14087" max="14087" width="7.88671875" customWidth="1"/>
    <col min="14088" max="14088" width="9.33203125" customWidth="1"/>
    <col min="14089" max="14089" width="13.5546875" bestFit="1" customWidth="1"/>
    <col min="14331" max="14331" width="0.77734375" customWidth="1"/>
    <col min="14332" max="14332" width="3.109375" customWidth="1"/>
    <col min="14333" max="14333" width="5.109375" customWidth="1"/>
    <col min="14334" max="14334" width="41" customWidth="1"/>
    <col min="14335" max="14335" width="5.5546875" customWidth="1"/>
    <col min="14336" max="14336" width="6.5546875" bestFit="1" customWidth="1"/>
    <col min="14337" max="14337" width="12.88671875" bestFit="1" customWidth="1"/>
    <col min="14338" max="14338" width="12.6640625" customWidth="1"/>
    <col min="14339" max="14339" width="4.21875" customWidth="1"/>
    <col min="14340" max="14340" width="6.6640625" customWidth="1"/>
    <col min="14341" max="14341" width="52.33203125" customWidth="1"/>
    <col min="14342" max="14342" width="7.77734375" customWidth="1"/>
    <col min="14343" max="14343" width="7.88671875" customWidth="1"/>
    <col min="14344" max="14344" width="9.33203125" customWidth="1"/>
    <col min="14345" max="14345" width="13.5546875" bestFit="1" customWidth="1"/>
    <col min="14587" max="14587" width="0.77734375" customWidth="1"/>
    <col min="14588" max="14588" width="3.109375" customWidth="1"/>
    <col min="14589" max="14589" width="5.109375" customWidth="1"/>
    <col min="14590" max="14590" width="41" customWidth="1"/>
    <col min="14591" max="14591" width="5.5546875" customWidth="1"/>
    <col min="14592" max="14592" width="6.5546875" bestFit="1" customWidth="1"/>
    <col min="14593" max="14593" width="12.88671875" bestFit="1" customWidth="1"/>
    <col min="14594" max="14594" width="12.6640625" customWidth="1"/>
    <col min="14595" max="14595" width="4.21875" customWidth="1"/>
    <col min="14596" max="14596" width="6.6640625" customWidth="1"/>
    <col min="14597" max="14597" width="52.33203125" customWidth="1"/>
    <col min="14598" max="14598" width="7.77734375" customWidth="1"/>
    <col min="14599" max="14599" width="7.88671875" customWidth="1"/>
    <col min="14600" max="14600" width="9.33203125" customWidth="1"/>
    <col min="14601" max="14601" width="13.5546875" bestFit="1" customWidth="1"/>
    <col min="14843" max="14843" width="0.77734375" customWidth="1"/>
    <col min="14844" max="14844" width="3.109375" customWidth="1"/>
    <col min="14845" max="14845" width="5.109375" customWidth="1"/>
    <col min="14846" max="14846" width="41" customWidth="1"/>
    <col min="14847" max="14847" width="5.5546875" customWidth="1"/>
    <col min="14848" max="14848" width="6.5546875" bestFit="1" customWidth="1"/>
    <col min="14849" max="14849" width="12.88671875" bestFit="1" customWidth="1"/>
    <col min="14850" max="14850" width="12.6640625" customWidth="1"/>
    <col min="14851" max="14851" width="4.21875" customWidth="1"/>
    <col min="14852" max="14852" width="6.6640625" customWidth="1"/>
    <col min="14853" max="14853" width="52.33203125" customWidth="1"/>
    <col min="14854" max="14854" width="7.77734375" customWidth="1"/>
    <col min="14855" max="14855" width="7.88671875" customWidth="1"/>
    <col min="14856" max="14856" width="9.33203125" customWidth="1"/>
    <col min="14857" max="14857" width="13.5546875" bestFit="1" customWidth="1"/>
    <col min="15099" max="15099" width="0.77734375" customWidth="1"/>
    <col min="15100" max="15100" width="3.109375" customWidth="1"/>
    <col min="15101" max="15101" width="5.109375" customWidth="1"/>
    <col min="15102" max="15102" width="41" customWidth="1"/>
    <col min="15103" max="15103" width="5.5546875" customWidth="1"/>
    <col min="15104" max="15104" width="6.5546875" bestFit="1" customWidth="1"/>
    <col min="15105" max="15105" width="12.88671875" bestFit="1" customWidth="1"/>
    <col min="15106" max="15106" width="12.6640625" customWidth="1"/>
    <col min="15107" max="15107" width="4.21875" customWidth="1"/>
    <col min="15108" max="15108" width="6.6640625" customWidth="1"/>
    <col min="15109" max="15109" width="52.33203125" customWidth="1"/>
    <col min="15110" max="15110" width="7.77734375" customWidth="1"/>
    <col min="15111" max="15111" width="7.88671875" customWidth="1"/>
    <col min="15112" max="15112" width="9.33203125" customWidth="1"/>
    <col min="15113" max="15113" width="13.5546875" bestFit="1" customWidth="1"/>
    <col min="15355" max="15355" width="0.77734375" customWidth="1"/>
    <col min="15356" max="15356" width="3.109375" customWidth="1"/>
    <col min="15357" max="15357" width="5.109375" customWidth="1"/>
    <col min="15358" max="15358" width="41" customWidth="1"/>
    <col min="15359" max="15359" width="5.5546875" customWidth="1"/>
    <col min="15360" max="15360" width="6.5546875" bestFit="1" customWidth="1"/>
    <col min="15361" max="15361" width="12.88671875" bestFit="1" customWidth="1"/>
    <col min="15362" max="15362" width="12.6640625" customWidth="1"/>
    <col min="15363" max="15363" width="4.21875" customWidth="1"/>
    <col min="15364" max="15364" width="6.6640625" customWidth="1"/>
    <col min="15365" max="15365" width="52.33203125" customWidth="1"/>
    <col min="15366" max="15366" width="7.77734375" customWidth="1"/>
    <col min="15367" max="15367" width="7.88671875" customWidth="1"/>
    <col min="15368" max="15368" width="9.33203125" customWidth="1"/>
    <col min="15369" max="15369" width="13.5546875" bestFit="1" customWidth="1"/>
    <col min="15611" max="15611" width="0.77734375" customWidth="1"/>
    <col min="15612" max="15612" width="3.109375" customWidth="1"/>
    <col min="15613" max="15613" width="5.109375" customWidth="1"/>
    <col min="15614" max="15614" width="41" customWidth="1"/>
    <col min="15615" max="15615" width="5.5546875" customWidth="1"/>
    <col min="15616" max="15616" width="6.5546875" bestFit="1" customWidth="1"/>
    <col min="15617" max="15617" width="12.88671875" bestFit="1" customWidth="1"/>
    <col min="15618" max="15618" width="12.6640625" customWidth="1"/>
    <col min="15619" max="15619" width="4.21875" customWidth="1"/>
    <col min="15620" max="15620" width="6.6640625" customWidth="1"/>
    <col min="15621" max="15621" width="52.33203125" customWidth="1"/>
    <col min="15622" max="15622" width="7.77734375" customWidth="1"/>
    <col min="15623" max="15623" width="7.88671875" customWidth="1"/>
    <col min="15624" max="15624" width="9.33203125" customWidth="1"/>
    <col min="15625" max="15625" width="13.5546875" bestFit="1" customWidth="1"/>
    <col min="15867" max="15867" width="0.77734375" customWidth="1"/>
    <col min="15868" max="15868" width="3.109375" customWidth="1"/>
    <col min="15869" max="15869" width="5.109375" customWidth="1"/>
    <col min="15870" max="15870" width="41" customWidth="1"/>
    <col min="15871" max="15871" width="5.5546875" customWidth="1"/>
    <col min="15872" max="15872" width="6.5546875" bestFit="1" customWidth="1"/>
    <col min="15873" max="15873" width="12.88671875" bestFit="1" customWidth="1"/>
    <col min="15874" max="15874" width="12.6640625" customWidth="1"/>
    <col min="15875" max="15875" width="4.21875" customWidth="1"/>
    <col min="15876" max="15876" width="6.6640625" customWidth="1"/>
    <col min="15877" max="15877" width="52.33203125" customWidth="1"/>
    <col min="15878" max="15878" width="7.77734375" customWidth="1"/>
    <col min="15879" max="15879" width="7.88671875" customWidth="1"/>
    <col min="15880" max="15880" width="9.33203125" customWidth="1"/>
    <col min="15881" max="15881" width="13.5546875" bestFit="1" customWidth="1"/>
    <col min="16123" max="16123" width="0.77734375" customWidth="1"/>
    <col min="16124" max="16124" width="3.109375" customWidth="1"/>
    <col min="16125" max="16125" width="5.109375" customWidth="1"/>
    <col min="16126" max="16126" width="41" customWidth="1"/>
    <col min="16127" max="16127" width="5.5546875" customWidth="1"/>
    <col min="16128" max="16128" width="6.5546875" bestFit="1" customWidth="1"/>
    <col min="16129" max="16129" width="12.88671875" bestFit="1" customWidth="1"/>
    <col min="16130" max="16130" width="12.6640625" customWidth="1"/>
    <col min="16131" max="16131" width="4.21875" customWidth="1"/>
    <col min="16132" max="16132" width="6.6640625" customWidth="1"/>
    <col min="16133" max="16133" width="52.33203125" customWidth="1"/>
    <col min="16134" max="16134" width="7.77734375" customWidth="1"/>
    <col min="16135" max="16135" width="7.88671875" customWidth="1"/>
    <col min="16136" max="16136" width="9.33203125" customWidth="1"/>
    <col min="16137" max="16137" width="13.5546875" bestFit="1" customWidth="1"/>
  </cols>
  <sheetData>
    <row r="1" spans="1:15" ht="17.399999999999999" x14ac:dyDescent="0.3">
      <c r="D1" s="140" t="s">
        <v>91</v>
      </c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</row>
    <row r="2" spans="1:15" ht="18.75" customHeight="1" x14ac:dyDescent="0.3">
      <c r="B2" s="141" t="s">
        <v>137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</row>
    <row r="3" spans="1:15" ht="10.5" customHeight="1" x14ac:dyDescent="0.3">
      <c r="D3" s="142" t="s">
        <v>93</v>
      </c>
      <c r="E3" s="142"/>
      <c r="F3" s="142"/>
      <c r="G3" s="142"/>
      <c r="H3" s="142"/>
      <c r="I3" s="142"/>
      <c r="J3" s="142"/>
      <c r="K3" s="142"/>
      <c r="L3" s="33"/>
      <c r="M3" s="33"/>
      <c r="N3" s="33"/>
      <c r="O3" s="34"/>
    </row>
    <row r="4" spans="1:15" ht="30.75" customHeight="1" x14ac:dyDescent="0.3">
      <c r="D4" s="143" t="s">
        <v>94</v>
      </c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</row>
    <row r="5" spans="1:15" ht="18" customHeight="1" x14ac:dyDescent="0.3">
      <c r="B5" s="141" t="s">
        <v>138</v>
      </c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</row>
    <row r="6" spans="1:15" ht="15" thickBot="1" x14ac:dyDescent="0.35">
      <c r="D6" s="139" t="s">
        <v>139</v>
      </c>
      <c r="E6" s="139"/>
      <c r="F6" s="139"/>
      <c r="G6" s="139"/>
      <c r="H6" s="139"/>
      <c r="I6" s="139"/>
      <c r="J6" s="139"/>
      <c r="K6" s="139"/>
    </row>
    <row r="7" spans="1:15" ht="11.85" customHeight="1" x14ac:dyDescent="0.3">
      <c r="A7" s="35"/>
      <c r="B7" s="152" t="s">
        <v>0</v>
      </c>
      <c r="C7" s="162" t="s">
        <v>2</v>
      </c>
      <c r="D7" s="162" t="s">
        <v>97</v>
      </c>
      <c r="E7" s="162" t="s">
        <v>4</v>
      </c>
      <c r="F7" s="162" t="s">
        <v>5</v>
      </c>
      <c r="G7" s="154" t="s">
        <v>98</v>
      </c>
      <c r="H7" s="156"/>
      <c r="I7" s="152" t="s">
        <v>0</v>
      </c>
      <c r="J7" s="154" t="s">
        <v>1</v>
      </c>
      <c r="K7" s="155"/>
      <c r="L7" s="155"/>
      <c r="M7" s="155"/>
      <c r="N7" s="155"/>
      <c r="O7" s="156"/>
    </row>
    <row r="8" spans="1:15" s="32" customFormat="1" ht="22.35" customHeight="1" x14ac:dyDescent="0.3">
      <c r="B8" s="153"/>
      <c r="C8" s="163"/>
      <c r="D8" s="163"/>
      <c r="E8" s="163"/>
      <c r="F8" s="163"/>
      <c r="G8" s="36" t="s">
        <v>99</v>
      </c>
      <c r="H8" s="37" t="s">
        <v>100</v>
      </c>
      <c r="I8" s="153"/>
      <c r="J8" s="1" t="s">
        <v>2</v>
      </c>
      <c r="K8" s="1" t="s">
        <v>3</v>
      </c>
      <c r="L8" s="1" t="s">
        <v>4</v>
      </c>
      <c r="M8" s="1" t="s">
        <v>5</v>
      </c>
      <c r="N8" s="1" t="s">
        <v>99</v>
      </c>
      <c r="O8" s="38" t="s">
        <v>101</v>
      </c>
    </row>
    <row r="9" spans="1:15" x14ac:dyDescent="0.3">
      <c r="B9" s="86"/>
      <c r="C9" s="39"/>
      <c r="D9" s="138" t="s">
        <v>297</v>
      </c>
      <c r="E9" s="40"/>
      <c r="F9" s="40"/>
      <c r="G9" s="40"/>
      <c r="H9" s="41">
        <f>F9*G9</f>
        <v>0</v>
      </c>
      <c r="I9" s="2"/>
      <c r="J9" s="3"/>
      <c r="K9" s="3" t="s">
        <v>1</v>
      </c>
      <c r="L9" s="2"/>
      <c r="M9" s="2"/>
      <c r="N9" s="2"/>
      <c r="O9" s="87">
        <f>M9*N9</f>
        <v>0</v>
      </c>
    </row>
    <row r="10" spans="1:15" s="43" customFormat="1" ht="20.399999999999999" x14ac:dyDescent="0.2">
      <c r="B10" s="8"/>
      <c r="C10" s="9"/>
      <c r="D10" s="23"/>
      <c r="E10" s="45"/>
      <c r="F10" s="88"/>
      <c r="G10" s="46"/>
      <c r="H10" s="47"/>
      <c r="I10" s="4">
        <v>1</v>
      </c>
      <c r="J10" s="15" t="s">
        <v>140</v>
      </c>
      <c r="K10" s="14" t="s">
        <v>141</v>
      </c>
      <c r="L10" s="15" t="s">
        <v>142</v>
      </c>
      <c r="M10" s="20">
        <v>0.63</v>
      </c>
      <c r="N10" s="22"/>
      <c r="O10" s="89">
        <f t="shared" ref="O10:O20" si="0">M10*N10</f>
        <v>0</v>
      </c>
    </row>
    <row r="11" spans="1:15" s="43" customFormat="1" ht="11.85" customHeight="1" x14ac:dyDescent="0.2">
      <c r="B11" s="8"/>
      <c r="C11" s="9"/>
      <c r="D11" s="50"/>
      <c r="E11" s="50"/>
      <c r="F11" s="50"/>
      <c r="G11" s="50"/>
      <c r="H11" s="47"/>
      <c r="I11" s="8">
        <v>2</v>
      </c>
      <c r="J11" s="23" t="s">
        <v>143</v>
      </c>
      <c r="K11" s="17" t="s">
        <v>25</v>
      </c>
      <c r="L11" s="10" t="s">
        <v>144</v>
      </c>
      <c r="M11" s="16">
        <v>0.22</v>
      </c>
      <c r="N11" s="90"/>
      <c r="O11" s="83">
        <f t="shared" si="0"/>
        <v>0</v>
      </c>
    </row>
    <row r="12" spans="1:15" s="43" customFormat="1" ht="20.399999999999999" x14ac:dyDescent="0.2">
      <c r="B12" s="8"/>
      <c r="C12" s="9"/>
      <c r="D12" s="10"/>
      <c r="E12" s="10"/>
      <c r="F12" s="10"/>
      <c r="G12" s="50"/>
      <c r="H12" s="47"/>
      <c r="I12" s="4">
        <v>3</v>
      </c>
      <c r="J12" s="23" t="s">
        <v>145</v>
      </c>
      <c r="K12" s="17" t="s">
        <v>146</v>
      </c>
      <c r="L12" s="15" t="s">
        <v>142</v>
      </c>
      <c r="M12" s="16">
        <v>0.19</v>
      </c>
      <c r="N12" s="90"/>
      <c r="O12" s="83">
        <f t="shared" si="0"/>
        <v>0</v>
      </c>
    </row>
    <row r="13" spans="1:15" s="43" customFormat="1" ht="20.399999999999999" x14ac:dyDescent="0.2">
      <c r="B13" s="8"/>
      <c r="C13" s="9"/>
      <c r="D13" s="50"/>
      <c r="E13" s="50"/>
      <c r="F13" s="50"/>
      <c r="G13" s="50"/>
      <c r="H13" s="47"/>
      <c r="I13" s="8">
        <v>4</v>
      </c>
      <c r="J13" s="23" t="s">
        <v>147</v>
      </c>
      <c r="K13" s="14" t="s">
        <v>148</v>
      </c>
      <c r="L13" s="15" t="s">
        <v>142</v>
      </c>
      <c r="M13" s="16">
        <v>0.12</v>
      </c>
      <c r="N13" s="90"/>
      <c r="O13" s="83">
        <f t="shared" si="0"/>
        <v>0</v>
      </c>
    </row>
    <row r="14" spans="1:15" s="43" customFormat="1" ht="11.85" customHeight="1" x14ac:dyDescent="0.2">
      <c r="B14" s="8"/>
      <c r="C14" s="9"/>
      <c r="D14" s="50"/>
      <c r="E14" s="50"/>
      <c r="F14" s="50"/>
      <c r="G14" s="50"/>
      <c r="H14" s="47"/>
      <c r="I14" s="4">
        <v>5</v>
      </c>
      <c r="J14" s="23" t="s">
        <v>149</v>
      </c>
      <c r="K14" s="18" t="s">
        <v>26</v>
      </c>
      <c r="L14" s="10" t="s">
        <v>144</v>
      </c>
      <c r="M14" s="16">
        <v>0.24</v>
      </c>
      <c r="N14" s="90"/>
      <c r="O14" s="83">
        <f t="shared" si="0"/>
        <v>0</v>
      </c>
    </row>
    <row r="15" spans="1:15" s="43" customFormat="1" ht="11.85" customHeight="1" x14ac:dyDescent="0.2">
      <c r="B15" s="8"/>
      <c r="C15" s="9"/>
      <c r="D15" s="50"/>
      <c r="E15" s="50"/>
      <c r="F15" s="50"/>
      <c r="G15" s="50"/>
      <c r="H15" s="47"/>
      <c r="I15" s="8">
        <v>6</v>
      </c>
      <c r="J15" s="23" t="s">
        <v>150</v>
      </c>
      <c r="K15" s="18" t="s">
        <v>27</v>
      </c>
      <c r="L15" s="15" t="s">
        <v>142</v>
      </c>
      <c r="M15" s="16">
        <v>0.63</v>
      </c>
      <c r="N15" s="90"/>
      <c r="O15" s="83">
        <f t="shared" si="0"/>
        <v>0</v>
      </c>
    </row>
    <row r="16" spans="1:15" s="43" customFormat="1" ht="20.399999999999999" x14ac:dyDescent="0.2">
      <c r="B16" s="8"/>
      <c r="C16" s="9"/>
      <c r="D16" s="50"/>
      <c r="E16" s="50"/>
      <c r="F16" s="50"/>
      <c r="G16" s="50"/>
      <c r="H16" s="47"/>
      <c r="I16" s="8" t="s">
        <v>163</v>
      </c>
      <c r="J16" s="23" t="s">
        <v>151</v>
      </c>
      <c r="K16" s="14" t="s">
        <v>152</v>
      </c>
      <c r="L16" s="15" t="s">
        <v>153</v>
      </c>
      <c r="M16" s="20">
        <v>0.4</v>
      </c>
      <c r="N16" s="88"/>
      <c r="O16" s="83">
        <f t="shared" si="0"/>
        <v>0</v>
      </c>
    </row>
    <row r="17" spans="2:15" s="43" customFormat="1" ht="40.799999999999997" x14ac:dyDescent="0.2">
      <c r="B17" s="8"/>
      <c r="C17" s="9"/>
      <c r="D17" s="50"/>
      <c r="E17" s="50"/>
      <c r="F17" s="50"/>
      <c r="G17" s="50"/>
      <c r="H17" s="47"/>
      <c r="I17" s="84" t="s">
        <v>164</v>
      </c>
      <c r="J17" s="23" t="s">
        <v>154</v>
      </c>
      <c r="K17" s="17" t="s">
        <v>155</v>
      </c>
      <c r="L17" s="15" t="s">
        <v>142</v>
      </c>
      <c r="M17" s="20">
        <v>0.63</v>
      </c>
      <c r="N17" s="88"/>
      <c r="O17" s="83">
        <f t="shared" si="0"/>
        <v>0</v>
      </c>
    </row>
    <row r="18" spans="2:15" s="43" customFormat="1" ht="20.399999999999999" x14ac:dyDescent="0.2">
      <c r="B18" s="8"/>
      <c r="C18" s="9"/>
      <c r="D18" s="50"/>
      <c r="E18" s="50"/>
      <c r="F18" s="50"/>
      <c r="G18" s="50"/>
      <c r="H18" s="47"/>
      <c r="I18" s="8" t="s">
        <v>165</v>
      </c>
      <c r="J18" s="23" t="s">
        <v>156</v>
      </c>
      <c r="K18" s="14" t="s">
        <v>157</v>
      </c>
      <c r="L18" s="15" t="s">
        <v>142</v>
      </c>
      <c r="M18" s="20">
        <v>0.63</v>
      </c>
      <c r="N18" s="88"/>
      <c r="O18" s="83">
        <f t="shared" si="0"/>
        <v>0</v>
      </c>
    </row>
    <row r="19" spans="2:15" s="43" customFormat="1" ht="20.399999999999999" x14ac:dyDescent="0.2">
      <c r="B19" s="8"/>
      <c r="C19" s="9"/>
      <c r="D19" s="50"/>
      <c r="E19" s="50"/>
      <c r="F19" s="50"/>
      <c r="G19" s="50"/>
      <c r="H19" s="47"/>
      <c r="I19" s="4" t="s">
        <v>166</v>
      </c>
      <c r="J19" s="23" t="s">
        <v>158</v>
      </c>
      <c r="K19" s="21" t="s">
        <v>159</v>
      </c>
      <c r="L19" s="15" t="s">
        <v>142</v>
      </c>
      <c r="M19" s="20">
        <v>7.0000000000000001E-3</v>
      </c>
      <c r="N19" s="88"/>
      <c r="O19" s="83">
        <f t="shared" si="0"/>
        <v>0</v>
      </c>
    </row>
    <row r="20" spans="2:15" s="43" customFormat="1" ht="31.2" thickBot="1" x14ac:dyDescent="0.25">
      <c r="B20" s="8"/>
      <c r="C20" s="9"/>
      <c r="D20" s="50"/>
      <c r="E20" s="50"/>
      <c r="F20" s="50"/>
      <c r="G20" s="50"/>
      <c r="H20" s="47"/>
      <c r="I20" s="8" t="s">
        <v>167</v>
      </c>
      <c r="J20" s="23" t="s">
        <v>160</v>
      </c>
      <c r="K20" s="10" t="s">
        <v>161</v>
      </c>
      <c r="L20" s="15" t="s">
        <v>142</v>
      </c>
      <c r="M20" s="20">
        <v>0.05</v>
      </c>
      <c r="N20" s="88"/>
      <c r="O20" s="83">
        <f t="shared" si="0"/>
        <v>0</v>
      </c>
    </row>
    <row r="21" spans="2:15" ht="23.25" customHeight="1" thickBot="1" x14ac:dyDescent="0.35">
      <c r="B21" s="157" t="s">
        <v>128</v>
      </c>
      <c r="C21" s="158"/>
      <c r="D21" s="158"/>
      <c r="E21" s="159">
        <f>SUM(H10:H20)</f>
        <v>0</v>
      </c>
      <c r="F21" s="160"/>
      <c r="G21" s="160"/>
      <c r="H21" s="161"/>
      <c r="I21" s="157" t="s">
        <v>129</v>
      </c>
      <c r="J21" s="158"/>
      <c r="K21" s="158"/>
      <c r="L21" s="159">
        <f>SUM(O9:O20)</f>
        <v>0</v>
      </c>
      <c r="M21" s="160"/>
      <c r="N21" s="160"/>
      <c r="O21" s="161"/>
    </row>
    <row r="22" spans="2:15" x14ac:dyDescent="0.3">
      <c r="B22" s="53"/>
      <c r="C22" s="53"/>
      <c r="D22" s="53"/>
      <c r="E22" s="54"/>
      <c r="F22" s="54"/>
      <c r="G22" s="54"/>
      <c r="H22" s="54"/>
      <c r="I22" s="53"/>
      <c r="J22" s="53"/>
      <c r="K22" s="53"/>
      <c r="L22" s="54"/>
      <c r="M22" s="54"/>
      <c r="N22" s="54"/>
      <c r="O22" s="54"/>
    </row>
    <row r="23" spans="2:15" ht="14.4" thickBot="1" x14ac:dyDescent="0.35">
      <c r="J23" s="55"/>
      <c r="K23" s="55"/>
      <c r="O23" s="56"/>
    </row>
    <row r="24" spans="2:15" ht="12.75" customHeight="1" x14ac:dyDescent="0.3">
      <c r="B24" s="57">
        <v>1</v>
      </c>
      <c r="C24" s="58"/>
      <c r="D24" s="59" t="s">
        <v>162</v>
      </c>
      <c r="E24" s="59" t="s">
        <v>131</v>
      </c>
      <c r="F24" s="60">
        <v>1</v>
      </c>
      <c r="G24" s="61"/>
      <c r="H24" s="62">
        <f>L21</f>
        <v>0</v>
      </c>
      <c r="J24" s="55"/>
      <c r="K24" s="55"/>
      <c r="O24" s="56"/>
    </row>
    <row r="25" spans="2:15" ht="26.25" customHeight="1" thickBot="1" x14ac:dyDescent="0.35">
      <c r="B25" s="144" t="s">
        <v>133</v>
      </c>
      <c r="C25" s="145"/>
      <c r="D25" s="146"/>
      <c r="E25" s="147">
        <f>SUM(H24:H25)</f>
        <v>0</v>
      </c>
      <c r="F25" s="148"/>
      <c r="G25" s="148"/>
      <c r="H25" s="149"/>
      <c r="I25" s="70"/>
      <c r="J25" s="55"/>
      <c r="K25" s="55"/>
      <c r="O25" s="56"/>
    </row>
    <row r="26" spans="2:15" x14ac:dyDescent="0.3">
      <c r="B26" s="71"/>
      <c r="C26" s="72"/>
      <c r="D26" s="73"/>
      <c r="J26" s="55"/>
      <c r="K26" s="55"/>
      <c r="O26" s="56"/>
    </row>
    <row r="27" spans="2:15" x14ac:dyDescent="0.3">
      <c r="B27" s="71"/>
      <c r="C27" s="72"/>
      <c r="D27" s="73"/>
      <c r="J27" s="55"/>
      <c r="K27" s="55"/>
      <c r="O27" s="56"/>
    </row>
    <row r="28" spans="2:15" x14ac:dyDescent="0.3">
      <c r="B28" s="71"/>
      <c r="C28" s="72"/>
      <c r="D28" s="73"/>
      <c r="J28" s="55"/>
      <c r="K28" s="55"/>
    </row>
    <row r="29" spans="2:15" x14ac:dyDescent="0.3">
      <c r="B29" s="71"/>
      <c r="C29" s="72"/>
      <c r="D29" s="73"/>
      <c r="J29" s="55"/>
      <c r="K29" s="55"/>
    </row>
    <row r="30" spans="2:15" x14ac:dyDescent="0.3">
      <c r="B30" s="71"/>
      <c r="C30" s="72"/>
      <c r="D30" s="73"/>
      <c r="J30" s="55"/>
      <c r="K30" s="55"/>
    </row>
    <row r="31" spans="2:15" x14ac:dyDescent="0.3">
      <c r="B31" s="71"/>
      <c r="C31" s="72"/>
      <c r="D31" s="73"/>
      <c r="J31" s="55"/>
      <c r="K31" s="55"/>
    </row>
    <row r="32" spans="2:15" x14ac:dyDescent="0.3">
      <c r="C32" s="74"/>
      <c r="D32" s="75"/>
      <c r="E32" s="76"/>
      <c r="F32" s="76"/>
      <c r="G32" s="77"/>
      <c r="H32" s="78"/>
      <c r="I32" s="76"/>
      <c r="J32" s="79"/>
      <c r="K32" s="76"/>
      <c r="L32" s="77"/>
      <c r="M32" s="76"/>
      <c r="N32" s="76"/>
    </row>
    <row r="33" spans="3:14" x14ac:dyDescent="0.3">
      <c r="C33" s="74"/>
      <c r="D33" s="75"/>
      <c r="E33" s="76"/>
      <c r="F33" s="76"/>
      <c r="G33" s="77"/>
      <c r="H33" s="76"/>
      <c r="I33" s="76"/>
      <c r="J33" s="79"/>
      <c r="K33" s="76"/>
      <c r="L33" s="77"/>
      <c r="M33" s="76"/>
      <c r="N33" s="76"/>
    </row>
    <row r="34" spans="3:14" x14ac:dyDescent="0.3">
      <c r="C34" s="74"/>
      <c r="D34" s="75"/>
      <c r="E34" s="76"/>
      <c r="F34" s="76"/>
      <c r="G34" s="77"/>
      <c r="H34" s="76"/>
      <c r="I34" s="76"/>
      <c r="J34" s="79"/>
      <c r="K34" s="76"/>
      <c r="L34" s="77"/>
      <c r="M34" s="76"/>
      <c r="N34" s="76"/>
    </row>
    <row r="35" spans="3:14" x14ac:dyDescent="0.3">
      <c r="C35" s="74"/>
      <c r="D35" s="75"/>
      <c r="E35" s="150"/>
      <c r="F35" s="150"/>
      <c r="G35" s="150"/>
      <c r="H35" s="76"/>
      <c r="I35" s="76"/>
      <c r="J35" s="151"/>
      <c r="K35" s="151"/>
      <c r="L35" s="151"/>
      <c r="M35" s="151"/>
      <c r="N35" s="151"/>
    </row>
    <row r="36" spans="3:14" x14ac:dyDescent="0.3">
      <c r="C36" s="74"/>
      <c r="D36" s="75"/>
      <c r="E36" s="76"/>
      <c r="F36" s="76"/>
      <c r="G36" s="77"/>
      <c r="H36" s="76"/>
      <c r="I36" s="76"/>
      <c r="J36" s="79"/>
      <c r="K36" s="76"/>
      <c r="L36" s="77"/>
      <c r="M36" s="76"/>
      <c r="N36" s="76"/>
    </row>
    <row r="37" spans="3:14" x14ac:dyDescent="0.3">
      <c r="C37" s="74"/>
      <c r="D37" s="80"/>
      <c r="E37" s="78"/>
      <c r="F37" s="78"/>
      <c r="G37" s="81"/>
      <c r="H37" s="76"/>
      <c r="I37" s="78"/>
      <c r="J37" s="74"/>
      <c r="K37" s="78"/>
      <c r="L37" s="81"/>
      <c r="M37" s="78"/>
      <c r="N37" s="78"/>
    </row>
    <row r="38" spans="3:14" x14ac:dyDescent="0.3">
      <c r="H38" s="78"/>
    </row>
  </sheetData>
  <mergeCells count="22">
    <mergeCell ref="B25:D25"/>
    <mergeCell ref="E25:H25"/>
    <mergeCell ref="E35:G35"/>
    <mergeCell ref="J35:N35"/>
    <mergeCell ref="I7:I8"/>
    <mergeCell ref="J7:O7"/>
    <mergeCell ref="B21:D21"/>
    <mergeCell ref="E21:H21"/>
    <mergeCell ref="I21:K21"/>
    <mergeCell ref="L21:O21"/>
    <mergeCell ref="B7:B8"/>
    <mergeCell ref="C7:C8"/>
    <mergeCell ref="D7:D8"/>
    <mergeCell ref="E7:E8"/>
    <mergeCell ref="F7:F8"/>
    <mergeCell ref="G7:H7"/>
    <mergeCell ref="D6:K6"/>
    <mergeCell ref="D1:O1"/>
    <mergeCell ref="B2:O2"/>
    <mergeCell ref="D3:K3"/>
    <mergeCell ref="D4:O4"/>
    <mergeCell ref="B5:O5"/>
  </mergeCells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0CE83-F5D5-4B4A-A781-770EAE24053C}">
  <dimension ref="A1:O90"/>
  <sheetViews>
    <sheetView tabSelected="1" topLeftCell="A41" workbookViewId="0">
      <selection activeCell="D60" sqref="D60"/>
    </sheetView>
  </sheetViews>
  <sheetFormatPr defaultColWidth="9.109375" defaultRowHeight="13.8" x14ac:dyDescent="0.3"/>
  <cols>
    <col min="1" max="1" width="0.88671875" style="32" customWidth="1"/>
    <col min="2" max="2" width="3.109375" style="32" customWidth="1"/>
    <col min="3" max="3" width="11.77734375" style="91" customWidth="1"/>
    <col min="4" max="4" width="42.33203125" style="117" customWidth="1"/>
    <col min="5" max="5" width="5.5546875" style="91" customWidth="1"/>
    <col min="6" max="6" width="6.5546875" style="97" bestFit="1" customWidth="1"/>
    <col min="7" max="7" width="13.33203125" style="97" customWidth="1"/>
    <col min="8" max="8" width="12.6640625" style="97" customWidth="1"/>
    <col min="9" max="9" width="4.109375" style="32" customWidth="1"/>
    <col min="10" max="10" width="8.21875" style="91" customWidth="1"/>
    <col min="11" max="11" width="44.6640625" style="117" customWidth="1"/>
    <col min="12" max="12" width="7.88671875" style="91" customWidth="1"/>
    <col min="13" max="13" width="8" style="96" customWidth="1"/>
    <col min="14" max="14" width="9.33203125" style="97" customWidth="1"/>
    <col min="15" max="15" width="13.5546875" style="97" bestFit="1" customWidth="1"/>
    <col min="251" max="251" width="0.88671875" customWidth="1"/>
    <col min="252" max="252" width="3.109375" customWidth="1"/>
    <col min="253" max="253" width="5.109375" customWidth="1"/>
    <col min="254" max="254" width="41" customWidth="1"/>
    <col min="255" max="255" width="5.5546875" customWidth="1"/>
    <col min="256" max="256" width="6.5546875" bestFit="1" customWidth="1"/>
    <col min="257" max="257" width="12.88671875" bestFit="1" customWidth="1"/>
    <col min="258" max="258" width="12.6640625" customWidth="1"/>
    <col min="259" max="259" width="4.109375" customWidth="1"/>
    <col min="260" max="260" width="6.6640625" customWidth="1"/>
    <col min="261" max="261" width="52.33203125" customWidth="1"/>
    <col min="262" max="262" width="7.88671875" customWidth="1"/>
    <col min="263" max="263" width="8" customWidth="1"/>
    <col min="264" max="264" width="9.33203125" customWidth="1"/>
    <col min="265" max="265" width="13.5546875" bestFit="1" customWidth="1"/>
    <col min="507" max="507" width="0.88671875" customWidth="1"/>
    <col min="508" max="508" width="3.109375" customWidth="1"/>
    <col min="509" max="509" width="5.109375" customWidth="1"/>
    <col min="510" max="510" width="41" customWidth="1"/>
    <col min="511" max="511" width="5.5546875" customWidth="1"/>
    <col min="512" max="512" width="6.5546875" bestFit="1" customWidth="1"/>
    <col min="513" max="513" width="12.88671875" bestFit="1" customWidth="1"/>
    <col min="514" max="514" width="12.6640625" customWidth="1"/>
    <col min="515" max="515" width="4.109375" customWidth="1"/>
    <col min="516" max="516" width="6.6640625" customWidth="1"/>
    <col min="517" max="517" width="52.33203125" customWidth="1"/>
    <col min="518" max="518" width="7.88671875" customWidth="1"/>
    <col min="519" max="519" width="8" customWidth="1"/>
    <col min="520" max="520" width="9.33203125" customWidth="1"/>
    <col min="521" max="521" width="13.5546875" bestFit="1" customWidth="1"/>
    <col min="763" max="763" width="0.88671875" customWidth="1"/>
    <col min="764" max="764" width="3.109375" customWidth="1"/>
    <col min="765" max="765" width="5.109375" customWidth="1"/>
    <col min="766" max="766" width="41" customWidth="1"/>
    <col min="767" max="767" width="5.5546875" customWidth="1"/>
    <col min="768" max="768" width="6.5546875" bestFit="1" customWidth="1"/>
    <col min="769" max="769" width="12.88671875" bestFit="1" customWidth="1"/>
    <col min="770" max="770" width="12.6640625" customWidth="1"/>
    <col min="771" max="771" width="4.109375" customWidth="1"/>
    <col min="772" max="772" width="6.6640625" customWidth="1"/>
    <col min="773" max="773" width="52.33203125" customWidth="1"/>
    <col min="774" max="774" width="7.88671875" customWidth="1"/>
    <col min="775" max="775" width="8" customWidth="1"/>
    <col min="776" max="776" width="9.33203125" customWidth="1"/>
    <col min="777" max="777" width="13.5546875" bestFit="1" customWidth="1"/>
    <col min="1019" max="1019" width="0.88671875" customWidth="1"/>
    <col min="1020" max="1020" width="3.109375" customWidth="1"/>
    <col min="1021" max="1021" width="5.109375" customWidth="1"/>
    <col min="1022" max="1022" width="41" customWidth="1"/>
    <col min="1023" max="1023" width="5.5546875" customWidth="1"/>
    <col min="1024" max="1024" width="6.5546875" bestFit="1" customWidth="1"/>
    <col min="1025" max="1025" width="12.88671875" bestFit="1" customWidth="1"/>
    <col min="1026" max="1026" width="12.6640625" customWidth="1"/>
    <col min="1027" max="1027" width="4.109375" customWidth="1"/>
    <col min="1028" max="1028" width="6.6640625" customWidth="1"/>
    <col min="1029" max="1029" width="52.33203125" customWidth="1"/>
    <col min="1030" max="1030" width="7.88671875" customWidth="1"/>
    <col min="1031" max="1031" width="8" customWidth="1"/>
    <col min="1032" max="1032" width="9.33203125" customWidth="1"/>
    <col min="1033" max="1033" width="13.5546875" bestFit="1" customWidth="1"/>
    <col min="1275" max="1275" width="0.88671875" customWidth="1"/>
    <col min="1276" max="1276" width="3.109375" customWidth="1"/>
    <col min="1277" max="1277" width="5.109375" customWidth="1"/>
    <col min="1278" max="1278" width="41" customWidth="1"/>
    <col min="1279" max="1279" width="5.5546875" customWidth="1"/>
    <col min="1280" max="1280" width="6.5546875" bestFit="1" customWidth="1"/>
    <col min="1281" max="1281" width="12.88671875" bestFit="1" customWidth="1"/>
    <col min="1282" max="1282" width="12.6640625" customWidth="1"/>
    <col min="1283" max="1283" width="4.109375" customWidth="1"/>
    <col min="1284" max="1284" width="6.6640625" customWidth="1"/>
    <col min="1285" max="1285" width="52.33203125" customWidth="1"/>
    <col min="1286" max="1286" width="7.88671875" customWidth="1"/>
    <col min="1287" max="1287" width="8" customWidth="1"/>
    <col min="1288" max="1288" width="9.33203125" customWidth="1"/>
    <col min="1289" max="1289" width="13.5546875" bestFit="1" customWidth="1"/>
    <col min="1531" max="1531" width="0.88671875" customWidth="1"/>
    <col min="1532" max="1532" width="3.109375" customWidth="1"/>
    <col min="1533" max="1533" width="5.109375" customWidth="1"/>
    <col min="1534" max="1534" width="41" customWidth="1"/>
    <col min="1535" max="1535" width="5.5546875" customWidth="1"/>
    <col min="1536" max="1536" width="6.5546875" bestFit="1" customWidth="1"/>
    <col min="1537" max="1537" width="12.88671875" bestFit="1" customWidth="1"/>
    <col min="1538" max="1538" width="12.6640625" customWidth="1"/>
    <col min="1539" max="1539" width="4.109375" customWidth="1"/>
    <col min="1540" max="1540" width="6.6640625" customWidth="1"/>
    <col min="1541" max="1541" width="52.33203125" customWidth="1"/>
    <col min="1542" max="1542" width="7.88671875" customWidth="1"/>
    <col min="1543" max="1543" width="8" customWidth="1"/>
    <col min="1544" max="1544" width="9.33203125" customWidth="1"/>
    <col min="1545" max="1545" width="13.5546875" bestFit="1" customWidth="1"/>
    <col min="1787" max="1787" width="0.88671875" customWidth="1"/>
    <col min="1788" max="1788" width="3.109375" customWidth="1"/>
    <col min="1789" max="1789" width="5.109375" customWidth="1"/>
    <col min="1790" max="1790" width="41" customWidth="1"/>
    <col min="1791" max="1791" width="5.5546875" customWidth="1"/>
    <col min="1792" max="1792" width="6.5546875" bestFit="1" customWidth="1"/>
    <col min="1793" max="1793" width="12.88671875" bestFit="1" customWidth="1"/>
    <col min="1794" max="1794" width="12.6640625" customWidth="1"/>
    <col min="1795" max="1795" width="4.109375" customWidth="1"/>
    <col min="1796" max="1796" width="6.6640625" customWidth="1"/>
    <col min="1797" max="1797" width="52.33203125" customWidth="1"/>
    <col min="1798" max="1798" width="7.88671875" customWidth="1"/>
    <col min="1799" max="1799" width="8" customWidth="1"/>
    <col min="1800" max="1800" width="9.33203125" customWidth="1"/>
    <col min="1801" max="1801" width="13.5546875" bestFit="1" customWidth="1"/>
    <col min="2043" max="2043" width="0.88671875" customWidth="1"/>
    <col min="2044" max="2044" width="3.109375" customWidth="1"/>
    <col min="2045" max="2045" width="5.109375" customWidth="1"/>
    <col min="2046" max="2046" width="41" customWidth="1"/>
    <col min="2047" max="2047" width="5.5546875" customWidth="1"/>
    <col min="2048" max="2048" width="6.5546875" bestFit="1" customWidth="1"/>
    <col min="2049" max="2049" width="12.88671875" bestFit="1" customWidth="1"/>
    <col min="2050" max="2050" width="12.6640625" customWidth="1"/>
    <col min="2051" max="2051" width="4.109375" customWidth="1"/>
    <col min="2052" max="2052" width="6.6640625" customWidth="1"/>
    <col min="2053" max="2053" width="52.33203125" customWidth="1"/>
    <col min="2054" max="2054" width="7.88671875" customWidth="1"/>
    <col min="2055" max="2055" width="8" customWidth="1"/>
    <col min="2056" max="2056" width="9.33203125" customWidth="1"/>
    <col min="2057" max="2057" width="13.5546875" bestFit="1" customWidth="1"/>
    <col min="2299" max="2299" width="0.88671875" customWidth="1"/>
    <col min="2300" max="2300" width="3.109375" customWidth="1"/>
    <col min="2301" max="2301" width="5.109375" customWidth="1"/>
    <col min="2302" max="2302" width="41" customWidth="1"/>
    <col min="2303" max="2303" width="5.5546875" customWidth="1"/>
    <col min="2304" max="2304" width="6.5546875" bestFit="1" customWidth="1"/>
    <col min="2305" max="2305" width="12.88671875" bestFit="1" customWidth="1"/>
    <col min="2306" max="2306" width="12.6640625" customWidth="1"/>
    <col min="2307" max="2307" width="4.109375" customWidth="1"/>
    <col min="2308" max="2308" width="6.6640625" customWidth="1"/>
    <col min="2309" max="2309" width="52.33203125" customWidth="1"/>
    <col min="2310" max="2310" width="7.88671875" customWidth="1"/>
    <col min="2311" max="2311" width="8" customWidth="1"/>
    <col min="2312" max="2312" width="9.33203125" customWidth="1"/>
    <col min="2313" max="2313" width="13.5546875" bestFit="1" customWidth="1"/>
    <col min="2555" max="2555" width="0.88671875" customWidth="1"/>
    <col min="2556" max="2556" width="3.109375" customWidth="1"/>
    <col min="2557" max="2557" width="5.109375" customWidth="1"/>
    <col min="2558" max="2558" width="41" customWidth="1"/>
    <col min="2559" max="2559" width="5.5546875" customWidth="1"/>
    <col min="2560" max="2560" width="6.5546875" bestFit="1" customWidth="1"/>
    <col min="2561" max="2561" width="12.88671875" bestFit="1" customWidth="1"/>
    <col min="2562" max="2562" width="12.6640625" customWidth="1"/>
    <col min="2563" max="2563" width="4.109375" customWidth="1"/>
    <col min="2564" max="2564" width="6.6640625" customWidth="1"/>
    <col min="2565" max="2565" width="52.33203125" customWidth="1"/>
    <col min="2566" max="2566" width="7.88671875" customWidth="1"/>
    <col min="2567" max="2567" width="8" customWidth="1"/>
    <col min="2568" max="2568" width="9.33203125" customWidth="1"/>
    <col min="2569" max="2569" width="13.5546875" bestFit="1" customWidth="1"/>
    <col min="2811" max="2811" width="0.88671875" customWidth="1"/>
    <col min="2812" max="2812" width="3.109375" customWidth="1"/>
    <col min="2813" max="2813" width="5.109375" customWidth="1"/>
    <col min="2814" max="2814" width="41" customWidth="1"/>
    <col min="2815" max="2815" width="5.5546875" customWidth="1"/>
    <col min="2816" max="2816" width="6.5546875" bestFit="1" customWidth="1"/>
    <col min="2817" max="2817" width="12.88671875" bestFit="1" customWidth="1"/>
    <col min="2818" max="2818" width="12.6640625" customWidth="1"/>
    <col min="2819" max="2819" width="4.109375" customWidth="1"/>
    <col min="2820" max="2820" width="6.6640625" customWidth="1"/>
    <col min="2821" max="2821" width="52.33203125" customWidth="1"/>
    <col min="2822" max="2822" width="7.88671875" customWidth="1"/>
    <col min="2823" max="2823" width="8" customWidth="1"/>
    <col min="2824" max="2824" width="9.33203125" customWidth="1"/>
    <col min="2825" max="2825" width="13.5546875" bestFit="1" customWidth="1"/>
    <col min="3067" max="3067" width="0.88671875" customWidth="1"/>
    <col min="3068" max="3068" width="3.109375" customWidth="1"/>
    <col min="3069" max="3069" width="5.109375" customWidth="1"/>
    <col min="3070" max="3070" width="41" customWidth="1"/>
    <col min="3071" max="3071" width="5.5546875" customWidth="1"/>
    <col min="3072" max="3072" width="6.5546875" bestFit="1" customWidth="1"/>
    <col min="3073" max="3073" width="12.88671875" bestFit="1" customWidth="1"/>
    <col min="3074" max="3074" width="12.6640625" customWidth="1"/>
    <col min="3075" max="3075" width="4.109375" customWidth="1"/>
    <col min="3076" max="3076" width="6.6640625" customWidth="1"/>
    <col min="3077" max="3077" width="52.33203125" customWidth="1"/>
    <col min="3078" max="3078" width="7.88671875" customWidth="1"/>
    <col min="3079" max="3079" width="8" customWidth="1"/>
    <col min="3080" max="3080" width="9.33203125" customWidth="1"/>
    <col min="3081" max="3081" width="13.5546875" bestFit="1" customWidth="1"/>
    <col min="3323" max="3323" width="0.88671875" customWidth="1"/>
    <col min="3324" max="3324" width="3.109375" customWidth="1"/>
    <col min="3325" max="3325" width="5.109375" customWidth="1"/>
    <col min="3326" max="3326" width="41" customWidth="1"/>
    <col min="3327" max="3327" width="5.5546875" customWidth="1"/>
    <col min="3328" max="3328" width="6.5546875" bestFit="1" customWidth="1"/>
    <col min="3329" max="3329" width="12.88671875" bestFit="1" customWidth="1"/>
    <col min="3330" max="3330" width="12.6640625" customWidth="1"/>
    <col min="3331" max="3331" width="4.109375" customWidth="1"/>
    <col min="3332" max="3332" width="6.6640625" customWidth="1"/>
    <col min="3333" max="3333" width="52.33203125" customWidth="1"/>
    <col min="3334" max="3334" width="7.88671875" customWidth="1"/>
    <col min="3335" max="3335" width="8" customWidth="1"/>
    <col min="3336" max="3336" width="9.33203125" customWidth="1"/>
    <col min="3337" max="3337" width="13.5546875" bestFit="1" customWidth="1"/>
    <col min="3579" max="3579" width="0.88671875" customWidth="1"/>
    <col min="3580" max="3580" width="3.109375" customWidth="1"/>
    <col min="3581" max="3581" width="5.109375" customWidth="1"/>
    <col min="3582" max="3582" width="41" customWidth="1"/>
    <col min="3583" max="3583" width="5.5546875" customWidth="1"/>
    <col min="3584" max="3584" width="6.5546875" bestFit="1" customWidth="1"/>
    <col min="3585" max="3585" width="12.88671875" bestFit="1" customWidth="1"/>
    <col min="3586" max="3586" width="12.6640625" customWidth="1"/>
    <col min="3587" max="3587" width="4.109375" customWidth="1"/>
    <col min="3588" max="3588" width="6.6640625" customWidth="1"/>
    <col min="3589" max="3589" width="52.33203125" customWidth="1"/>
    <col min="3590" max="3590" width="7.88671875" customWidth="1"/>
    <col min="3591" max="3591" width="8" customWidth="1"/>
    <col min="3592" max="3592" width="9.33203125" customWidth="1"/>
    <col min="3593" max="3593" width="13.5546875" bestFit="1" customWidth="1"/>
    <col min="3835" max="3835" width="0.88671875" customWidth="1"/>
    <col min="3836" max="3836" width="3.109375" customWidth="1"/>
    <col min="3837" max="3837" width="5.109375" customWidth="1"/>
    <col min="3838" max="3838" width="41" customWidth="1"/>
    <col min="3839" max="3839" width="5.5546875" customWidth="1"/>
    <col min="3840" max="3840" width="6.5546875" bestFit="1" customWidth="1"/>
    <col min="3841" max="3841" width="12.88671875" bestFit="1" customWidth="1"/>
    <col min="3842" max="3842" width="12.6640625" customWidth="1"/>
    <col min="3843" max="3843" width="4.109375" customWidth="1"/>
    <col min="3844" max="3844" width="6.6640625" customWidth="1"/>
    <col min="3845" max="3845" width="52.33203125" customWidth="1"/>
    <col min="3846" max="3846" width="7.88671875" customWidth="1"/>
    <col min="3847" max="3847" width="8" customWidth="1"/>
    <col min="3848" max="3848" width="9.33203125" customWidth="1"/>
    <col min="3849" max="3849" width="13.5546875" bestFit="1" customWidth="1"/>
    <col min="4091" max="4091" width="0.88671875" customWidth="1"/>
    <col min="4092" max="4092" width="3.109375" customWidth="1"/>
    <col min="4093" max="4093" width="5.109375" customWidth="1"/>
    <col min="4094" max="4094" width="41" customWidth="1"/>
    <col min="4095" max="4095" width="5.5546875" customWidth="1"/>
    <col min="4096" max="4096" width="6.5546875" bestFit="1" customWidth="1"/>
    <col min="4097" max="4097" width="12.88671875" bestFit="1" customWidth="1"/>
    <col min="4098" max="4098" width="12.6640625" customWidth="1"/>
    <col min="4099" max="4099" width="4.109375" customWidth="1"/>
    <col min="4100" max="4100" width="6.6640625" customWidth="1"/>
    <col min="4101" max="4101" width="52.33203125" customWidth="1"/>
    <col min="4102" max="4102" width="7.88671875" customWidth="1"/>
    <col min="4103" max="4103" width="8" customWidth="1"/>
    <col min="4104" max="4104" width="9.33203125" customWidth="1"/>
    <col min="4105" max="4105" width="13.5546875" bestFit="1" customWidth="1"/>
    <col min="4347" max="4347" width="0.88671875" customWidth="1"/>
    <col min="4348" max="4348" width="3.109375" customWidth="1"/>
    <col min="4349" max="4349" width="5.109375" customWidth="1"/>
    <col min="4350" max="4350" width="41" customWidth="1"/>
    <col min="4351" max="4351" width="5.5546875" customWidth="1"/>
    <col min="4352" max="4352" width="6.5546875" bestFit="1" customWidth="1"/>
    <col min="4353" max="4353" width="12.88671875" bestFit="1" customWidth="1"/>
    <col min="4354" max="4354" width="12.6640625" customWidth="1"/>
    <col min="4355" max="4355" width="4.109375" customWidth="1"/>
    <col min="4356" max="4356" width="6.6640625" customWidth="1"/>
    <col min="4357" max="4357" width="52.33203125" customWidth="1"/>
    <col min="4358" max="4358" width="7.88671875" customWidth="1"/>
    <col min="4359" max="4359" width="8" customWidth="1"/>
    <col min="4360" max="4360" width="9.33203125" customWidth="1"/>
    <col min="4361" max="4361" width="13.5546875" bestFit="1" customWidth="1"/>
    <col min="4603" max="4603" width="0.88671875" customWidth="1"/>
    <col min="4604" max="4604" width="3.109375" customWidth="1"/>
    <col min="4605" max="4605" width="5.109375" customWidth="1"/>
    <col min="4606" max="4606" width="41" customWidth="1"/>
    <col min="4607" max="4607" width="5.5546875" customWidth="1"/>
    <col min="4608" max="4608" width="6.5546875" bestFit="1" customWidth="1"/>
    <col min="4609" max="4609" width="12.88671875" bestFit="1" customWidth="1"/>
    <col min="4610" max="4610" width="12.6640625" customWidth="1"/>
    <col min="4611" max="4611" width="4.109375" customWidth="1"/>
    <col min="4612" max="4612" width="6.6640625" customWidth="1"/>
    <col min="4613" max="4613" width="52.33203125" customWidth="1"/>
    <col min="4614" max="4614" width="7.88671875" customWidth="1"/>
    <col min="4615" max="4615" width="8" customWidth="1"/>
    <col min="4616" max="4616" width="9.33203125" customWidth="1"/>
    <col min="4617" max="4617" width="13.5546875" bestFit="1" customWidth="1"/>
    <col min="4859" max="4859" width="0.88671875" customWidth="1"/>
    <col min="4860" max="4860" width="3.109375" customWidth="1"/>
    <col min="4861" max="4861" width="5.109375" customWidth="1"/>
    <col min="4862" max="4862" width="41" customWidth="1"/>
    <col min="4863" max="4863" width="5.5546875" customWidth="1"/>
    <col min="4864" max="4864" width="6.5546875" bestFit="1" customWidth="1"/>
    <col min="4865" max="4865" width="12.88671875" bestFit="1" customWidth="1"/>
    <col min="4866" max="4866" width="12.6640625" customWidth="1"/>
    <col min="4867" max="4867" width="4.109375" customWidth="1"/>
    <col min="4868" max="4868" width="6.6640625" customWidth="1"/>
    <col min="4869" max="4869" width="52.33203125" customWidth="1"/>
    <col min="4870" max="4870" width="7.88671875" customWidth="1"/>
    <col min="4871" max="4871" width="8" customWidth="1"/>
    <col min="4872" max="4872" width="9.33203125" customWidth="1"/>
    <col min="4873" max="4873" width="13.5546875" bestFit="1" customWidth="1"/>
    <col min="5115" max="5115" width="0.88671875" customWidth="1"/>
    <col min="5116" max="5116" width="3.109375" customWidth="1"/>
    <col min="5117" max="5117" width="5.109375" customWidth="1"/>
    <col min="5118" max="5118" width="41" customWidth="1"/>
    <col min="5119" max="5119" width="5.5546875" customWidth="1"/>
    <col min="5120" max="5120" width="6.5546875" bestFit="1" customWidth="1"/>
    <col min="5121" max="5121" width="12.88671875" bestFit="1" customWidth="1"/>
    <col min="5122" max="5122" width="12.6640625" customWidth="1"/>
    <col min="5123" max="5123" width="4.109375" customWidth="1"/>
    <col min="5124" max="5124" width="6.6640625" customWidth="1"/>
    <col min="5125" max="5125" width="52.33203125" customWidth="1"/>
    <col min="5126" max="5126" width="7.88671875" customWidth="1"/>
    <col min="5127" max="5127" width="8" customWidth="1"/>
    <col min="5128" max="5128" width="9.33203125" customWidth="1"/>
    <col min="5129" max="5129" width="13.5546875" bestFit="1" customWidth="1"/>
    <col min="5371" max="5371" width="0.88671875" customWidth="1"/>
    <col min="5372" max="5372" width="3.109375" customWidth="1"/>
    <col min="5373" max="5373" width="5.109375" customWidth="1"/>
    <col min="5374" max="5374" width="41" customWidth="1"/>
    <col min="5375" max="5375" width="5.5546875" customWidth="1"/>
    <col min="5376" max="5376" width="6.5546875" bestFit="1" customWidth="1"/>
    <col min="5377" max="5377" width="12.88671875" bestFit="1" customWidth="1"/>
    <col min="5378" max="5378" width="12.6640625" customWidth="1"/>
    <col min="5379" max="5379" width="4.109375" customWidth="1"/>
    <col min="5380" max="5380" width="6.6640625" customWidth="1"/>
    <col min="5381" max="5381" width="52.33203125" customWidth="1"/>
    <col min="5382" max="5382" width="7.88671875" customWidth="1"/>
    <col min="5383" max="5383" width="8" customWidth="1"/>
    <col min="5384" max="5384" width="9.33203125" customWidth="1"/>
    <col min="5385" max="5385" width="13.5546875" bestFit="1" customWidth="1"/>
    <col min="5627" max="5627" width="0.88671875" customWidth="1"/>
    <col min="5628" max="5628" width="3.109375" customWidth="1"/>
    <col min="5629" max="5629" width="5.109375" customWidth="1"/>
    <col min="5630" max="5630" width="41" customWidth="1"/>
    <col min="5631" max="5631" width="5.5546875" customWidth="1"/>
    <col min="5632" max="5632" width="6.5546875" bestFit="1" customWidth="1"/>
    <col min="5633" max="5633" width="12.88671875" bestFit="1" customWidth="1"/>
    <col min="5634" max="5634" width="12.6640625" customWidth="1"/>
    <col min="5635" max="5635" width="4.109375" customWidth="1"/>
    <col min="5636" max="5636" width="6.6640625" customWidth="1"/>
    <col min="5637" max="5637" width="52.33203125" customWidth="1"/>
    <col min="5638" max="5638" width="7.88671875" customWidth="1"/>
    <col min="5639" max="5639" width="8" customWidth="1"/>
    <col min="5640" max="5640" width="9.33203125" customWidth="1"/>
    <col min="5641" max="5641" width="13.5546875" bestFit="1" customWidth="1"/>
    <col min="5883" max="5883" width="0.88671875" customWidth="1"/>
    <col min="5884" max="5884" width="3.109375" customWidth="1"/>
    <col min="5885" max="5885" width="5.109375" customWidth="1"/>
    <col min="5886" max="5886" width="41" customWidth="1"/>
    <col min="5887" max="5887" width="5.5546875" customWidth="1"/>
    <col min="5888" max="5888" width="6.5546875" bestFit="1" customWidth="1"/>
    <col min="5889" max="5889" width="12.88671875" bestFit="1" customWidth="1"/>
    <col min="5890" max="5890" width="12.6640625" customWidth="1"/>
    <col min="5891" max="5891" width="4.109375" customWidth="1"/>
    <col min="5892" max="5892" width="6.6640625" customWidth="1"/>
    <col min="5893" max="5893" width="52.33203125" customWidth="1"/>
    <col min="5894" max="5894" width="7.88671875" customWidth="1"/>
    <col min="5895" max="5895" width="8" customWidth="1"/>
    <col min="5896" max="5896" width="9.33203125" customWidth="1"/>
    <col min="5897" max="5897" width="13.5546875" bestFit="1" customWidth="1"/>
    <col min="6139" max="6139" width="0.88671875" customWidth="1"/>
    <col min="6140" max="6140" width="3.109375" customWidth="1"/>
    <col min="6141" max="6141" width="5.109375" customWidth="1"/>
    <col min="6142" max="6142" width="41" customWidth="1"/>
    <col min="6143" max="6143" width="5.5546875" customWidth="1"/>
    <col min="6144" max="6144" width="6.5546875" bestFit="1" customWidth="1"/>
    <col min="6145" max="6145" width="12.88671875" bestFit="1" customWidth="1"/>
    <col min="6146" max="6146" width="12.6640625" customWidth="1"/>
    <col min="6147" max="6147" width="4.109375" customWidth="1"/>
    <col min="6148" max="6148" width="6.6640625" customWidth="1"/>
    <col min="6149" max="6149" width="52.33203125" customWidth="1"/>
    <col min="6150" max="6150" width="7.88671875" customWidth="1"/>
    <col min="6151" max="6151" width="8" customWidth="1"/>
    <col min="6152" max="6152" width="9.33203125" customWidth="1"/>
    <col min="6153" max="6153" width="13.5546875" bestFit="1" customWidth="1"/>
    <col min="6395" max="6395" width="0.88671875" customWidth="1"/>
    <col min="6396" max="6396" width="3.109375" customWidth="1"/>
    <col min="6397" max="6397" width="5.109375" customWidth="1"/>
    <col min="6398" max="6398" width="41" customWidth="1"/>
    <col min="6399" max="6399" width="5.5546875" customWidth="1"/>
    <col min="6400" max="6400" width="6.5546875" bestFit="1" customWidth="1"/>
    <col min="6401" max="6401" width="12.88671875" bestFit="1" customWidth="1"/>
    <col min="6402" max="6402" width="12.6640625" customWidth="1"/>
    <col min="6403" max="6403" width="4.109375" customWidth="1"/>
    <col min="6404" max="6404" width="6.6640625" customWidth="1"/>
    <col min="6405" max="6405" width="52.33203125" customWidth="1"/>
    <col min="6406" max="6406" width="7.88671875" customWidth="1"/>
    <col min="6407" max="6407" width="8" customWidth="1"/>
    <col min="6408" max="6408" width="9.33203125" customWidth="1"/>
    <col min="6409" max="6409" width="13.5546875" bestFit="1" customWidth="1"/>
    <col min="6651" max="6651" width="0.88671875" customWidth="1"/>
    <col min="6652" max="6652" width="3.109375" customWidth="1"/>
    <col min="6653" max="6653" width="5.109375" customWidth="1"/>
    <col min="6654" max="6654" width="41" customWidth="1"/>
    <col min="6655" max="6655" width="5.5546875" customWidth="1"/>
    <col min="6656" max="6656" width="6.5546875" bestFit="1" customWidth="1"/>
    <col min="6657" max="6657" width="12.88671875" bestFit="1" customWidth="1"/>
    <col min="6658" max="6658" width="12.6640625" customWidth="1"/>
    <col min="6659" max="6659" width="4.109375" customWidth="1"/>
    <col min="6660" max="6660" width="6.6640625" customWidth="1"/>
    <col min="6661" max="6661" width="52.33203125" customWidth="1"/>
    <col min="6662" max="6662" width="7.88671875" customWidth="1"/>
    <col min="6663" max="6663" width="8" customWidth="1"/>
    <col min="6664" max="6664" width="9.33203125" customWidth="1"/>
    <col min="6665" max="6665" width="13.5546875" bestFit="1" customWidth="1"/>
    <col min="6907" max="6907" width="0.88671875" customWidth="1"/>
    <col min="6908" max="6908" width="3.109375" customWidth="1"/>
    <col min="6909" max="6909" width="5.109375" customWidth="1"/>
    <col min="6910" max="6910" width="41" customWidth="1"/>
    <col min="6911" max="6911" width="5.5546875" customWidth="1"/>
    <col min="6912" max="6912" width="6.5546875" bestFit="1" customWidth="1"/>
    <col min="6913" max="6913" width="12.88671875" bestFit="1" customWidth="1"/>
    <col min="6914" max="6914" width="12.6640625" customWidth="1"/>
    <col min="6915" max="6915" width="4.109375" customWidth="1"/>
    <col min="6916" max="6916" width="6.6640625" customWidth="1"/>
    <col min="6917" max="6917" width="52.33203125" customWidth="1"/>
    <col min="6918" max="6918" width="7.88671875" customWidth="1"/>
    <col min="6919" max="6919" width="8" customWidth="1"/>
    <col min="6920" max="6920" width="9.33203125" customWidth="1"/>
    <col min="6921" max="6921" width="13.5546875" bestFit="1" customWidth="1"/>
    <col min="7163" max="7163" width="0.88671875" customWidth="1"/>
    <col min="7164" max="7164" width="3.109375" customWidth="1"/>
    <col min="7165" max="7165" width="5.109375" customWidth="1"/>
    <col min="7166" max="7166" width="41" customWidth="1"/>
    <col min="7167" max="7167" width="5.5546875" customWidth="1"/>
    <col min="7168" max="7168" width="6.5546875" bestFit="1" customWidth="1"/>
    <col min="7169" max="7169" width="12.88671875" bestFit="1" customWidth="1"/>
    <col min="7170" max="7170" width="12.6640625" customWidth="1"/>
    <col min="7171" max="7171" width="4.109375" customWidth="1"/>
    <col min="7172" max="7172" width="6.6640625" customWidth="1"/>
    <col min="7173" max="7173" width="52.33203125" customWidth="1"/>
    <col min="7174" max="7174" width="7.88671875" customWidth="1"/>
    <col min="7175" max="7175" width="8" customWidth="1"/>
    <col min="7176" max="7176" width="9.33203125" customWidth="1"/>
    <col min="7177" max="7177" width="13.5546875" bestFit="1" customWidth="1"/>
    <col min="7419" max="7419" width="0.88671875" customWidth="1"/>
    <col min="7420" max="7420" width="3.109375" customWidth="1"/>
    <col min="7421" max="7421" width="5.109375" customWidth="1"/>
    <col min="7422" max="7422" width="41" customWidth="1"/>
    <col min="7423" max="7423" width="5.5546875" customWidth="1"/>
    <col min="7424" max="7424" width="6.5546875" bestFit="1" customWidth="1"/>
    <col min="7425" max="7425" width="12.88671875" bestFit="1" customWidth="1"/>
    <col min="7426" max="7426" width="12.6640625" customWidth="1"/>
    <col min="7427" max="7427" width="4.109375" customWidth="1"/>
    <col min="7428" max="7428" width="6.6640625" customWidth="1"/>
    <col min="7429" max="7429" width="52.33203125" customWidth="1"/>
    <col min="7430" max="7430" width="7.88671875" customWidth="1"/>
    <col min="7431" max="7431" width="8" customWidth="1"/>
    <col min="7432" max="7432" width="9.33203125" customWidth="1"/>
    <col min="7433" max="7433" width="13.5546875" bestFit="1" customWidth="1"/>
    <col min="7675" max="7675" width="0.88671875" customWidth="1"/>
    <col min="7676" max="7676" width="3.109375" customWidth="1"/>
    <col min="7677" max="7677" width="5.109375" customWidth="1"/>
    <col min="7678" max="7678" width="41" customWidth="1"/>
    <col min="7679" max="7679" width="5.5546875" customWidth="1"/>
    <col min="7680" max="7680" width="6.5546875" bestFit="1" customWidth="1"/>
    <col min="7681" max="7681" width="12.88671875" bestFit="1" customWidth="1"/>
    <col min="7682" max="7682" width="12.6640625" customWidth="1"/>
    <col min="7683" max="7683" width="4.109375" customWidth="1"/>
    <col min="7684" max="7684" width="6.6640625" customWidth="1"/>
    <col min="7685" max="7685" width="52.33203125" customWidth="1"/>
    <col min="7686" max="7686" width="7.88671875" customWidth="1"/>
    <col min="7687" max="7687" width="8" customWidth="1"/>
    <col min="7688" max="7688" width="9.33203125" customWidth="1"/>
    <col min="7689" max="7689" width="13.5546875" bestFit="1" customWidth="1"/>
    <col min="7931" max="7931" width="0.88671875" customWidth="1"/>
    <col min="7932" max="7932" width="3.109375" customWidth="1"/>
    <col min="7933" max="7933" width="5.109375" customWidth="1"/>
    <col min="7934" max="7934" width="41" customWidth="1"/>
    <col min="7935" max="7935" width="5.5546875" customWidth="1"/>
    <col min="7936" max="7936" width="6.5546875" bestFit="1" customWidth="1"/>
    <col min="7937" max="7937" width="12.88671875" bestFit="1" customWidth="1"/>
    <col min="7938" max="7938" width="12.6640625" customWidth="1"/>
    <col min="7939" max="7939" width="4.109375" customWidth="1"/>
    <col min="7940" max="7940" width="6.6640625" customWidth="1"/>
    <col min="7941" max="7941" width="52.33203125" customWidth="1"/>
    <col min="7942" max="7942" width="7.88671875" customWidth="1"/>
    <col min="7943" max="7943" width="8" customWidth="1"/>
    <col min="7944" max="7944" width="9.33203125" customWidth="1"/>
    <col min="7945" max="7945" width="13.5546875" bestFit="1" customWidth="1"/>
    <col min="8187" max="8187" width="0.88671875" customWidth="1"/>
    <col min="8188" max="8188" width="3.109375" customWidth="1"/>
    <col min="8189" max="8189" width="5.109375" customWidth="1"/>
    <col min="8190" max="8190" width="41" customWidth="1"/>
    <col min="8191" max="8191" width="5.5546875" customWidth="1"/>
    <col min="8192" max="8192" width="6.5546875" bestFit="1" customWidth="1"/>
    <col min="8193" max="8193" width="12.88671875" bestFit="1" customWidth="1"/>
    <col min="8194" max="8194" width="12.6640625" customWidth="1"/>
    <col min="8195" max="8195" width="4.109375" customWidth="1"/>
    <col min="8196" max="8196" width="6.6640625" customWidth="1"/>
    <col min="8197" max="8197" width="52.33203125" customWidth="1"/>
    <col min="8198" max="8198" width="7.88671875" customWidth="1"/>
    <col min="8199" max="8199" width="8" customWidth="1"/>
    <col min="8200" max="8200" width="9.33203125" customWidth="1"/>
    <col min="8201" max="8201" width="13.5546875" bestFit="1" customWidth="1"/>
    <col min="8443" max="8443" width="0.88671875" customWidth="1"/>
    <col min="8444" max="8444" width="3.109375" customWidth="1"/>
    <col min="8445" max="8445" width="5.109375" customWidth="1"/>
    <col min="8446" max="8446" width="41" customWidth="1"/>
    <col min="8447" max="8447" width="5.5546875" customWidth="1"/>
    <col min="8448" max="8448" width="6.5546875" bestFit="1" customWidth="1"/>
    <col min="8449" max="8449" width="12.88671875" bestFit="1" customWidth="1"/>
    <col min="8450" max="8450" width="12.6640625" customWidth="1"/>
    <col min="8451" max="8451" width="4.109375" customWidth="1"/>
    <col min="8452" max="8452" width="6.6640625" customWidth="1"/>
    <col min="8453" max="8453" width="52.33203125" customWidth="1"/>
    <col min="8454" max="8454" width="7.88671875" customWidth="1"/>
    <col min="8455" max="8455" width="8" customWidth="1"/>
    <col min="8456" max="8456" width="9.33203125" customWidth="1"/>
    <col min="8457" max="8457" width="13.5546875" bestFit="1" customWidth="1"/>
    <col min="8699" max="8699" width="0.88671875" customWidth="1"/>
    <col min="8700" max="8700" width="3.109375" customWidth="1"/>
    <col min="8701" max="8701" width="5.109375" customWidth="1"/>
    <col min="8702" max="8702" width="41" customWidth="1"/>
    <col min="8703" max="8703" width="5.5546875" customWidth="1"/>
    <col min="8704" max="8704" width="6.5546875" bestFit="1" customWidth="1"/>
    <col min="8705" max="8705" width="12.88671875" bestFit="1" customWidth="1"/>
    <col min="8706" max="8706" width="12.6640625" customWidth="1"/>
    <col min="8707" max="8707" width="4.109375" customWidth="1"/>
    <col min="8708" max="8708" width="6.6640625" customWidth="1"/>
    <col min="8709" max="8709" width="52.33203125" customWidth="1"/>
    <col min="8710" max="8710" width="7.88671875" customWidth="1"/>
    <col min="8711" max="8711" width="8" customWidth="1"/>
    <col min="8712" max="8712" width="9.33203125" customWidth="1"/>
    <col min="8713" max="8713" width="13.5546875" bestFit="1" customWidth="1"/>
    <col min="8955" max="8955" width="0.88671875" customWidth="1"/>
    <col min="8956" max="8956" width="3.109375" customWidth="1"/>
    <col min="8957" max="8957" width="5.109375" customWidth="1"/>
    <col min="8958" max="8958" width="41" customWidth="1"/>
    <col min="8959" max="8959" width="5.5546875" customWidth="1"/>
    <col min="8960" max="8960" width="6.5546875" bestFit="1" customWidth="1"/>
    <col min="8961" max="8961" width="12.88671875" bestFit="1" customWidth="1"/>
    <col min="8962" max="8962" width="12.6640625" customWidth="1"/>
    <col min="8963" max="8963" width="4.109375" customWidth="1"/>
    <col min="8964" max="8964" width="6.6640625" customWidth="1"/>
    <col min="8965" max="8965" width="52.33203125" customWidth="1"/>
    <col min="8966" max="8966" width="7.88671875" customWidth="1"/>
    <col min="8967" max="8967" width="8" customWidth="1"/>
    <col min="8968" max="8968" width="9.33203125" customWidth="1"/>
    <col min="8969" max="8969" width="13.5546875" bestFit="1" customWidth="1"/>
    <col min="9211" max="9211" width="0.88671875" customWidth="1"/>
    <col min="9212" max="9212" width="3.109375" customWidth="1"/>
    <col min="9213" max="9213" width="5.109375" customWidth="1"/>
    <col min="9214" max="9214" width="41" customWidth="1"/>
    <col min="9215" max="9215" width="5.5546875" customWidth="1"/>
    <col min="9216" max="9216" width="6.5546875" bestFit="1" customWidth="1"/>
    <col min="9217" max="9217" width="12.88671875" bestFit="1" customWidth="1"/>
    <col min="9218" max="9218" width="12.6640625" customWidth="1"/>
    <col min="9219" max="9219" width="4.109375" customWidth="1"/>
    <col min="9220" max="9220" width="6.6640625" customWidth="1"/>
    <col min="9221" max="9221" width="52.33203125" customWidth="1"/>
    <col min="9222" max="9222" width="7.88671875" customWidth="1"/>
    <col min="9223" max="9223" width="8" customWidth="1"/>
    <col min="9224" max="9224" width="9.33203125" customWidth="1"/>
    <col min="9225" max="9225" width="13.5546875" bestFit="1" customWidth="1"/>
    <col min="9467" max="9467" width="0.88671875" customWidth="1"/>
    <col min="9468" max="9468" width="3.109375" customWidth="1"/>
    <col min="9469" max="9469" width="5.109375" customWidth="1"/>
    <col min="9470" max="9470" width="41" customWidth="1"/>
    <col min="9471" max="9471" width="5.5546875" customWidth="1"/>
    <col min="9472" max="9472" width="6.5546875" bestFit="1" customWidth="1"/>
    <col min="9473" max="9473" width="12.88671875" bestFit="1" customWidth="1"/>
    <col min="9474" max="9474" width="12.6640625" customWidth="1"/>
    <col min="9475" max="9475" width="4.109375" customWidth="1"/>
    <col min="9476" max="9476" width="6.6640625" customWidth="1"/>
    <col min="9477" max="9477" width="52.33203125" customWidth="1"/>
    <col min="9478" max="9478" width="7.88671875" customWidth="1"/>
    <col min="9479" max="9479" width="8" customWidth="1"/>
    <col min="9480" max="9480" width="9.33203125" customWidth="1"/>
    <col min="9481" max="9481" width="13.5546875" bestFit="1" customWidth="1"/>
    <col min="9723" max="9723" width="0.88671875" customWidth="1"/>
    <col min="9724" max="9724" width="3.109375" customWidth="1"/>
    <col min="9725" max="9725" width="5.109375" customWidth="1"/>
    <col min="9726" max="9726" width="41" customWidth="1"/>
    <col min="9727" max="9727" width="5.5546875" customWidth="1"/>
    <col min="9728" max="9728" width="6.5546875" bestFit="1" customWidth="1"/>
    <col min="9729" max="9729" width="12.88671875" bestFit="1" customWidth="1"/>
    <col min="9730" max="9730" width="12.6640625" customWidth="1"/>
    <col min="9731" max="9731" width="4.109375" customWidth="1"/>
    <col min="9732" max="9732" width="6.6640625" customWidth="1"/>
    <col min="9733" max="9733" width="52.33203125" customWidth="1"/>
    <col min="9734" max="9734" width="7.88671875" customWidth="1"/>
    <col min="9735" max="9735" width="8" customWidth="1"/>
    <col min="9736" max="9736" width="9.33203125" customWidth="1"/>
    <col min="9737" max="9737" width="13.5546875" bestFit="1" customWidth="1"/>
    <col min="9979" max="9979" width="0.88671875" customWidth="1"/>
    <col min="9980" max="9980" width="3.109375" customWidth="1"/>
    <col min="9981" max="9981" width="5.109375" customWidth="1"/>
    <col min="9982" max="9982" width="41" customWidth="1"/>
    <col min="9983" max="9983" width="5.5546875" customWidth="1"/>
    <col min="9984" max="9984" width="6.5546875" bestFit="1" customWidth="1"/>
    <col min="9985" max="9985" width="12.88671875" bestFit="1" customWidth="1"/>
    <col min="9986" max="9986" width="12.6640625" customWidth="1"/>
    <col min="9987" max="9987" width="4.109375" customWidth="1"/>
    <col min="9988" max="9988" width="6.6640625" customWidth="1"/>
    <col min="9989" max="9989" width="52.33203125" customWidth="1"/>
    <col min="9990" max="9990" width="7.88671875" customWidth="1"/>
    <col min="9991" max="9991" width="8" customWidth="1"/>
    <col min="9992" max="9992" width="9.33203125" customWidth="1"/>
    <col min="9993" max="9993" width="13.5546875" bestFit="1" customWidth="1"/>
    <col min="10235" max="10235" width="0.88671875" customWidth="1"/>
    <col min="10236" max="10236" width="3.109375" customWidth="1"/>
    <col min="10237" max="10237" width="5.109375" customWidth="1"/>
    <col min="10238" max="10238" width="41" customWidth="1"/>
    <col min="10239" max="10239" width="5.5546875" customWidth="1"/>
    <col min="10240" max="10240" width="6.5546875" bestFit="1" customWidth="1"/>
    <col min="10241" max="10241" width="12.88671875" bestFit="1" customWidth="1"/>
    <col min="10242" max="10242" width="12.6640625" customWidth="1"/>
    <col min="10243" max="10243" width="4.109375" customWidth="1"/>
    <col min="10244" max="10244" width="6.6640625" customWidth="1"/>
    <col min="10245" max="10245" width="52.33203125" customWidth="1"/>
    <col min="10246" max="10246" width="7.88671875" customWidth="1"/>
    <col min="10247" max="10247" width="8" customWidth="1"/>
    <col min="10248" max="10248" width="9.33203125" customWidth="1"/>
    <col min="10249" max="10249" width="13.5546875" bestFit="1" customWidth="1"/>
    <col min="10491" max="10491" width="0.88671875" customWidth="1"/>
    <col min="10492" max="10492" width="3.109375" customWidth="1"/>
    <col min="10493" max="10493" width="5.109375" customWidth="1"/>
    <col min="10494" max="10494" width="41" customWidth="1"/>
    <col min="10495" max="10495" width="5.5546875" customWidth="1"/>
    <col min="10496" max="10496" width="6.5546875" bestFit="1" customWidth="1"/>
    <col min="10497" max="10497" width="12.88671875" bestFit="1" customWidth="1"/>
    <col min="10498" max="10498" width="12.6640625" customWidth="1"/>
    <col min="10499" max="10499" width="4.109375" customWidth="1"/>
    <col min="10500" max="10500" width="6.6640625" customWidth="1"/>
    <col min="10501" max="10501" width="52.33203125" customWidth="1"/>
    <col min="10502" max="10502" width="7.88671875" customWidth="1"/>
    <col min="10503" max="10503" width="8" customWidth="1"/>
    <col min="10504" max="10504" width="9.33203125" customWidth="1"/>
    <col min="10505" max="10505" width="13.5546875" bestFit="1" customWidth="1"/>
    <col min="10747" max="10747" width="0.88671875" customWidth="1"/>
    <col min="10748" max="10748" width="3.109375" customWidth="1"/>
    <col min="10749" max="10749" width="5.109375" customWidth="1"/>
    <col min="10750" max="10750" width="41" customWidth="1"/>
    <col min="10751" max="10751" width="5.5546875" customWidth="1"/>
    <col min="10752" max="10752" width="6.5546875" bestFit="1" customWidth="1"/>
    <col min="10753" max="10753" width="12.88671875" bestFit="1" customWidth="1"/>
    <col min="10754" max="10754" width="12.6640625" customWidth="1"/>
    <col min="10755" max="10755" width="4.109375" customWidth="1"/>
    <col min="10756" max="10756" width="6.6640625" customWidth="1"/>
    <col min="10757" max="10757" width="52.33203125" customWidth="1"/>
    <col min="10758" max="10758" width="7.88671875" customWidth="1"/>
    <col min="10759" max="10759" width="8" customWidth="1"/>
    <col min="10760" max="10760" width="9.33203125" customWidth="1"/>
    <col min="10761" max="10761" width="13.5546875" bestFit="1" customWidth="1"/>
    <col min="11003" max="11003" width="0.88671875" customWidth="1"/>
    <col min="11004" max="11004" width="3.109375" customWidth="1"/>
    <col min="11005" max="11005" width="5.109375" customWidth="1"/>
    <col min="11006" max="11006" width="41" customWidth="1"/>
    <col min="11007" max="11007" width="5.5546875" customWidth="1"/>
    <col min="11008" max="11008" width="6.5546875" bestFit="1" customWidth="1"/>
    <col min="11009" max="11009" width="12.88671875" bestFit="1" customWidth="1"/>
    <col min="11010" max="11010" width="12.6640625" customWidth="1"/>
    <col min="11011" max="11011" width="4.109375" customWidth="1"/>
    <col min="11012" max="11012" width="6.6640625" customWidth="1"/>
    <col min="11013" max="11013" width="52.33203125" customWidth="1"/>
    <col min="11014" max="11014" width="7.88671875" customWidth="1"/>
    <col min="11015" max="11015" width="8" customWidth="1"/>
    <col min="11016" max="11016" width="9.33203125" customWidth="1"/>
    <col min="11017" max="11017" width="13.5546875" bestFit="1" customWidth="1"/>
    <col min="11259" max="11259" width="0.88671875" customWidth="1"/>
    <col min="11260" max="11260" width="3.109375" customWidth="1"/>
    <col min="11261" max="11261" width="5.109375" customWidth="1"/>
    <col min="11262" max="11262" width="41" customWidth="1"/>
    <col min="11263" max="11263" width="5.5546875" customWidth="1"/>
    <col min="11264" max="11264" width="6.5546875" bestFit="1" customWidth="1"/>
    <col min="11265" max="11265" width="12.88671875" bestFit="1" customWidth="1"/>
    <col min="11266" max="11266" width="12.6640625" customWidth="1"/>
    <col min="11267" max="11267" width="4.109375" customWidth="1"/>
    <col min="11268" max="11268" width="6.6640625" customWidth="1"/>
    <col min="11269" max="11269" width="52.33203125" customWidth="1"/>
    <col min="11270" max="11270" width="7.88671875" customWidth="1"/>
    <col min="11271" max="11271" width="8" customWidth="1"/>
    <col min="11272" max="11272" width="9.33203125" customWidth="1"/>
    <col min="11273" max="11273" width="13.5546875" bestFit="1" customWidth="1"/>
    <col min="11515" max="11515" width="0.88671875" customWidth="1"/>
    <col min="11516" max="11516" width="3.109375" customWidth="1"/>
    <col min="11517" max="11517" width="5.109375" customWidth="1"/>
    <col min="11518" max="11518" width="41" customWidth="1"/>
    <col min="11519" max="11519" width="5.5546875" customWidth="1"/>
    <col min="11520" max="11520" width="6.5546875" bestFit="1" customWidth="1"/>
    <col min="11521" max="11521" width="12.88671875" bestFit="1" customWidth="1"/>
    <col min="11522" max="11522" width="12.6640625" customWidth="1"/>
    <col min="11523" max="11523" width="4.109375" customWidth="1"/>
    <col min="11524" max="11524" width="6.6640625" customWidth="1"/>
    <col min="11525" max="11525" width="52.33203125" customWidth="1"/>
    <col min="11526" max="11526" width="7.88671875" customWidth="1"/>
    <col min="11527" max="11527" width="8" customWidth="1"/>
    <col min="11528" max="11528" width="9.33203125" customWidth="1"/>
    <col min="11529" max="11529" width="13.5546875" bestFit="1" customWidth="1"/>
    <col min="11771" max="11771" width="0.88671875" customWidth="1"/>
    <col min="11772" max="11772" width="3.109375" customWidth="1"/>
    <col min="11773" max="11773" width="5.109375" customWidth="1"/>
    <col min="11774" max="11774" width="41" customWidth="1"/>
    <col min="11775" max="11775" width="5.5546875" customWidth="1"/>
    <col min="11776" max="11776" width="6.5546875" bestFit="1" customWidth="1"/>
    <col min="11777" max="11777" width="12.88671875" bestFit="1" customWidth="1"/>
    <col min="11778" max="11778" width="12.6640625" customWidth="1"/>
    <col min="11779" max="11779" width="4.109375" customWidth="1"/>
    <col min="11780" max="11780" width="6.6640625" customWidth="1"/>
    <col min="11781" max="11781" width="52.33203125" customWidth="1"/>
    <col min="11782" max="11782" width="7.88671875" customWidth="1"/>
    <col min="11783" max="11783" width="8" customWidth="1"/>
    <col min="11784" max="11784" width="9.33203125" customWidth="1"/>
    <col min="11785" max="11785" width="13.5546875" bestFit="1" customWidth="1"/>
    <col min="12027" max="12027" width="0.88671875" customWidth="1"/>
    <col min="12028" max="12028" width="3.109375" customWidth="1"/>
    <col min="12029" max="12029" width="5.109375" customWidth="1"/>
    <col min="12030" max="12030" width="41" customWidth="1"/>
    <col min="12031" max="12031" width="5.5546875" customWidth="1"/>
    <col min="12032" max="12032" width="6.5546875" bestFit="1" customWidth="1"/>
    <col min="12033" max="12033" width="12.88671875" bestFit="1" customWidth="1"/>
    <col min="12034" max="12034" width="12.6640625" customWidth="1"/>
    <col min="12035" max="12035" width="4.109375" customWidth="1"/>
    <col min="12036" max="12036" width="6.6640625" customWidth="1"/>
    <col min="12037" max="12037" width="52.33203125" customWidth="1"/>
    <col min="12038" max="12038" width="7.88671875" customWidth="1"/>
    <col min="12039" max="12039" width="8" customWidth="1"/>
    <col min="12040" max="12040" width="9.33203125" customWidth="1"/>
    <col min="12041" max="12041" width="13.5546875" bestFit="1" customWidth="1"/>
    <col min="12283" max="12283" width="0.88671875" customWidth="1"/>
    <col min="12284" max="12284" width="3.109375" customWidth="1"/>
    <col min="12285" max="12285" width="5.109375" customWidth="1"/>
    <col min="12286" max="12286" width="41" customWidth="1"/>
    <col min="12287" max="12287" width="5.5546875" customWidth="1"/>
    <col min="12288" max="12288" width="6.5546875" bestFit="1" customWidth="1"/>
    <col min="12289" max="12289" width="12.88671875" bestFit="1" customWidth="1"/>
    <col min="12290" max="12290" width="12.6640625" customWidth="1"/>
    <col min="12291" max="12291" width="4.109375" customWidth="1"/>
    <col min="12292" max="12292" width="6.6640625" customWidth="1"/>
    <col min="12293" max="12293" width="52.33203125" customWidth="1"/>
    <col min="12294" max="12294" width="7.88671875" customWidth="1"/>
    <col min="12295" max="12295" width="8" customWidth="1"/>
    <col min="12296" max="12296" width="9.33203125" customWidth="1"/>
    <col min="12297" max="12297" width="13.5546875" bestFit="1" customWidth="1"/>
    <col min="12539" max="12539" width="0.88671875" customWidth="1"/>
    <col min="12540" max="12540" width="3.109375" customWidth="1"/>
    <col min="12541" max="12541" width="5.109375" customWidth="1"/>
    <col min="12542" max="12542" width="41" customWidth="1"/>
    <col min="12543" max="12543" width="5.5546875" customWidth="1"/>
    <col min="12544" max="12544" width="6.5546875" bestFit="1" customWidth="1"/>
    <col min="12545" max="12545" width="12.88671875" bestFit="1" customWidth="1"/>
    <col min="12546" max="12546" width="12.6640625" customWidth="1"/>
    <col min="12547" max="12547" width="4.109375" customWidth="1"/>
    <col min="12548" max="12548" width="6.6640625" customWidth="1"/>
    <col min="12549" max="12549" width="52.33203125" customWidth="1"/>
    <col min="12550" max="12550" width="7.88671875" customWidth="1"/>
    <col min="12551" max="12551" width="8" customWidth="1"/>
    <col min="12552" max="12552" width="9.33203125" customWidth="1"/>
    <col min="12553" max="12553" width="13.5546875" bestFit="1" customWidth="1"/>
    <col min="12795" max="12795" width="0.88671875" customWidth="1"/>
    <col min="12796" max="12796" width="3.109375" customWidth="1"/>
    <col min="12797" max="12797" width="5.109375" customWidth="1"/>
    <col min="12798" max="12798" width="41" customWidth="1"/>
    <col min="12799" max="12799" width="5.5546875" customWidth="1"/>
    <col min="12800" max="12800" width="6.5546875" bestFit="1" customWidth="1"/>
    <col min="12801" max="12801" width="12.88671875" bestFit="1" customWidth="1"/>
    <col min="12802" max="12802" width="12.6640625" customWidth="1"/>
    <col min="12803" max="12803" width="4.109375" customWidth="1"/>
    <col min="12804" max="12804" width="6.6640625" customWidth="1"/>
    <col min="12805" max="12805" width="52.33203125" customWidth="1"/>
    <col min="12806" max="12806" width="7.88671875" customWidth="1"/>
    <col min="12807" max="12807" width="8" customWidth="1"/>
    <col min="12808" max="12808" width="9.33203125" customWidth="1"/>
    <col min="12809" max="12809" width="13.5546875" bestFit="1" customWidth="1"/>
    <col min="13051" max="13051" width="0.88671875" customWidth="1"/>
    <col min="13052" max="13052" width="3.109375" customWidth="1"/>
    <col min="13053" max="13053" width="5.109375" customWidth="1"/>
    <col min="13054" max="13054" width="41" customWidth="1"/>
    <col min="13055" max="13055" width="5.5546875" customWidth="1"/>
    <col min="13056" max="13056" width="6.5546875" bestFit="1" customWidth="1"/>
    <col min="13057" max="13057" width="12.88671875" bestFit="1" customWidth="1"/>
    <col min="13058" max="13058" width="12.6640625" customWidth="1"/>
    <col min="13059" max="13059" width="4.109375" customWidth="1"/>
    <col min="13060" max="13060" width="6.6640625" customWidth="1"/>
    <col min="13061" max="13061" width="52.33203125" customWidth="1"/>
    <col min="13062" max="13062" width="7.88671875" customWidth="1"/>
    <col min="13063" max="13063" width="8" customWidth="1"/>
    <col min="13064" max="13064" width="9.33203125" customWidth="1"/>
    <col min="13065" max="13065" width="13.5546875" bestFit="1" customWidth="1"/>
    <col min="13307" max="13307" width="0.88671875" customWidth="1"/>
    <col min="13308" max="13308" width="3.109375" customWidth="1"/>
    <col min="13309" max="13309" width="5.109375" customWidth="1"/>
    <col min="13310" max="13310" width="41" customWidth="1"/>
    <col min="13311" max="13311" width="5.5546875" customWidth="1"/>
    <col min="13312" max="13312" width="6.5546875" bestFit="1" customWidth="1"/>
    <col min="13313" max="13313" width="12.88671875" bestFit="1" customWidth="1"/>
    <col min="13314" max="13314" width="12.6640625" customWidth="1"/>
    <col min="13315" max="13315" width="4.109375" customWidth="1"/>
    <col min="13316" max="13316" width="6.6640625" customWidth="1"/>
    <col min="13317" max="13317" width="52.33203125" customWidth="1"/>
    <col min="13318" max="13318" width="7.88671875" customWidth="1"/>
    <col min="13319" max="13319" width="8" customWidth="1"/>
    <col min="13320" max="13320" width="9.33203125" customWidth="1"/>
    <col min="13321" max="13321" width="13.5546875" bestFit="1" customWidth="1"/>
    <col min="13563" max="13563" width="0.88671875" customWidth="1"/>
    <col min="13564" max="13564" width="3.109375" customWidth="1"/>
    <col min="13565" max="13565" width="5.109375" customWidth="1"/>
    <col min="13566" max="13566" width="41" customWidth="1"/>
    <col min="13567" max="13567" width="5.5546875" customWidth="1"/>
    <col min="13568" max="13568" width="6.5546875" bestFit="1" customWidth="1"/>
    <col min="13569" max="13569" width="12.88671875" bestFit="1" customWidth="1"/>
    <col min="13570" max="13570" width="12.6640625" customWidth="1"/>
    <col min="13571" max="13571" width="4.109375" customWidth="1"/>
    <col min="13572" max="13572" width="6.6640625" customWidth="1"/>
    <col min="13573" max="13573" width="52.33203125" customWidth="1"/>
    <col min="13574" max="13574" width="7.88671875" customWidth="1"/>
    <col min="13575" max="13575" width="8" customWidth="1"/>
    <col min="13576" max="13576" width="9.33203125" customWidth="1"/>
    <col min="13577" max="13577" width="13.5546875" bestFit="1" customWidth="1"/>
    <col min="13819" max="13819" width="0.88671875" customWidth="1"/>
    <col min="13820" max="13820" width="3.109375" customWidth="1"/>
    <col min="13821" max="13821" width="5.109375" customWidth="1"/>
    <col min="13822" max="13822" width="41" customWidth="1"/>
    <col min="13823" max="13823" width="5.5546875" customWidth="1"/>
    <col min="13824" max="13824" width="6.5546875" bestFit="1" customWidth="1"/>
    <col min="13825" max="13825" width="12.88671875" bestFit="1" customWidth="1"/>
    <col min="13826" max="13826" width="12.6640625" customWidth="1"/>
    <col min="13827" max="13827" width="4.109375" customWidth="1"/>
    <col min="13828" max="13828" width="6.6640625" customWidth="1"/>
    <col min="13829" max="13829" width="52.33203125" customWidth="1"/>
    <col min="13830" max="13830" width="7.88671875" customWidth="1"/>
    <col min="13831" max="13831" width="8" customWidth="1"/>
    <col min="13832" max="13832" width="9.33203125" customWidth="1"/>
    <col min="13833" max="13833" width="13.5546875" bestFit="1" customWidth="1"/>
    <col min="14075" max="14075" width="0.88671875" customWidth="1"/>
    <col min="14076" max="14076" width="3.109375" customWidth="1"/>
    <col min="14077" max="14077" width="5.109375" customWidth="1"/>
    <col min="14078" max="14078" width="41" customWidth="1"/>
    <col min="14079" max="14079" width="5.5546875" customWidth="1"/>
    <col min="14080" max="14080" width="6.5546875" bestFit="1" customWidth="1"/>
    <col min="14081" max="14081" width="12.88671875" bestFit="1" customWidth="1"/>
    <col min="14082" max="14082" width="12.6640625" customWidth="1"/>
    <col min="14083" max="14083" width="4.109375" customWidth="1"/>
    <col min="14084" max="14084" width="6.6640625" customWidth="1"/>
    <col min="14085" max="14085" width="52.33203125" customWidth="1"/>
    <col min="14086" max="14086" width="7.88671875" customWidth="1"/>
    <col min="14087" max="14087" width="8" customWidth="1"/>
    <col min="14088" max="14088" width="9.33203125" customWidth="1"/>
    <col min="14089" max="14089" width="13.5546875" bestFit="1" customWidth="1"/>
    <col min="14331" max="14331" width="0.88671875" customWidth="1"/>
    <col min="14332" max="14332" width="3.109375" customWidth="1"/>
    <col min="14333" max="14333" width="5.109375" customWidth="1"/>
    <col min="14334" max="14334" width="41" customWidth="1"/>
    <col min="14335" max="14335" width="5.5546875" customWidth="1"/>
    <col min="14336" max="14336" width="6.5546875" bestFit="1" customWidth="1"/>
    <col min="14337" max="14337" width="12.88671875" bestFit="1" customWidth="1"/>
    <col min="14338" max="14338" width="12.6640625" customWidth="1"/>
    <col min="14339" max="14339" width="4.109375" customWidth="1"/>
    <col min="14340" max="14340" width="6.6640625" customWidth="1"/>
    <col min="14341" max="14341" width="52.33203125" customWidth="1"/>
    <col min="14342" max="14342" width="7.88671875" customWidth="1"/>
    <col min="14343" max="14343" width="8" customWidth="1"/>
    <col min="14344" max="14344" width="9.33203125" customWidth="1"/>
    <col min="14345" max="14345" width="13.5546875" bestFit="1" customWidth="1"/>
    <col min="14587" max="14587" width="0.88671875" customWidth="1"/>
    <col min="14588" max="14588" width="3.109375" customWidth="1"/>
    <col min="14589" max="14589" width="5.109375" customWidth="1"/>
    <col min="14590" max="14590" width="41" customWidth="1"/>
    <col min="14591" max="14591" width="5.5546875" customWidth="1"/>
    <col min="14592" max="14592" width="6.5546875" bestFit="1" customWidth="1"/>
    <col min="14593" max="14593" width="12.88671875" bestFit="1" customWidth="1"/>
    <col min="14594" max="14594" width="12.6640625" customWidth="1"/>
    <col min="14595" max="14595" width="4.109375" customWidth="1"/>
    <col min="14596" max="14596" width="6.6640625" customWidth="1"/>
    <col min="14597" max="14597" width="52.33203125" customWidth="1"/>
    <col min="14598" max="14598" width="7.88671875" customWidth="1"/>
    <col min="14599" max="14599" width="8" customWidth="1"/>
    <col min="14600" max="14600" width="9.33203125" customWidth="1"/>
    <col min="14601" max="14601" width="13.5546875" bestFit="1" customWidth="1"/>
    <col min="14843" max="14843" width="0.88671875" customWidth="1"/>
    <col min="14844" max="14844" width="3.109375" customWidth="1"/>
    <col min="14845" max="14845" width="5.109375" customWidth="1"/>
    <col min="14846" max="14846" width="41" customWidth="1"/>
    <col min="14847" max="14847" width="5.5546875" customWidth="1"/>
    <col min="14848" max="14848" width="6.5546875" bestFit="1" customWidth="1"/>
    <col min="14849" max="14849" width="12.88671875" bestFit="1" customWidth="1"/>
    <col min="14850" max="14850" width="12.6640625" customWidth="1"/>
    <col min="14851" max="14851" width="4.109375" customWidth="1"/>
    <col min="14852" max="14852" width="6.6640625" customWidth="1"/>
    <col min="14853" max="14853" width="52.33203125" customWidth="1"/>
    <col min="14854" max="14854" width="7.88671875" customWidth="1"/>
    <col min="14855" max="14855" width="8" customWidth="1"/>
    <col min="14856" max="14856" width="9.33203125" customWidth="1"/>
    <col min="14857" max="14857" width="13.5546875" bestFit="1" customWidth="1"/>
    <col min="15099" max="15099" width="0.88671875" customWidth="1"/>
    <col min="15100" max="15100" width="3.109375" customWidth="1"/>
    <col min="15101" max="15101" width="5.109375" customWidth="1"/>
    <col min="15102" max="15102" width="41" customWidth="1"/>
    <col min="15103" max="15103" width="5.5546875" customWidth="1"/>
    <col min="15104" max="15104" width="6.5546875" bestFit="1" customWidth="1"/>
    <col min="15105" max="15105" width="12.88671875" bestFit="1" customWidth="1"/>
    <col min="15106" max="15106" width="12.6640625" customWidth="1"/>
    <col min="15107" max="15107" width="4.109375" customWidth="1"/>
    <col min="15108" max="15108" width="6.6640625" customWidth="1"/>
    <col min="15109" max="15109" width="52.33203125" customWidth="1"/>
    <col min="15110" max="15110" width="7.88671875" customWidth="1"/>
    <col min="15111" max="15111" width="8" customWidth="1"/>
    <col min="15112" max="15112" width="9.33203125" customWidth="1"/>
    <col min="15113" max="15113" width="13.5546875" bestFit="1" customWidth="1"/>
    <col min="15355" max="15355" width="0.88671875" customWidth="1"/>
    <col min="15356" max="15356" width="3.109375" customWidth="1"/>
    <col min="15357" max="15357" width="5.109375" customWidth="1"/>
    <col min="15358" max="15358" width="41" customWidth="1"/>
    <col min="15359" max="15359" width="5.5546875" customWidth="1"/>
    <col min="15360" max="15360" width="6.5546875" bestFit="1" customWidth="1"/>
    <col min="15361" max="15361" width="12.88671875" bestFit="1" customWidth="1"/>
    <col min="15362" max="15362" width="12.6640625" customWidth="1"/>
    <col min="15363" max="15363" width="4.109375" customWidth="1"/>
    <col min="15364" max="15364" width="6.6640625" customWidth="1"/>
    <col min="15365" max="15365" width="52.33203125" customWidth="1"/>
    <col min="15366" max="15366" width="7.88671875" customWidth="1"/>
    <col min="15367" max="15367" width="8" customWidth="1"/>
    <col min="15368" max="15368" width="9.33203125" customWidth="1"/>
    <col min="15369" max="15369" width="13.5546875" bestFit="1" customWidth="1"/>
    <col min="15611" max="15611" width="0.88671875" customWidth="1"/>
    <col min="15612" max="15612" width="3.109375" customWidth="1"/>
    <col min="15613" max="15613" width="5.109375" customWidth="1"/>
    <col min="15614" max="15614" width="41" customWidth="1"/>
    <col min="15615" max="15615" width="5.5546875" customWidth="1"/>
    <col min="15616" max="15616" width="6.5546875" bestFit="1" customWidth="1"/>
    <col min="15617" max="15617" width="12.88671875" bestFit="1" customWidth="1"/>
    <col min="15618" max="15618" width="12.6640625" customWidth="1"/>
    <col min="15619" max="15619" width="4.109375" customWidth="1"/>
    <col min="15620" max="15620" width="6.6640625" customWidth="1"/>
    <col min="15621" max="15621" width="52.33203125" customWidth="1"/>
    <col min="15622" max="15622" width="7.88671875" customWidth="1"/>
    <col min="15623" max="15623" width="8" customWidth="1"/>
    <col min="15624" max="15624" width="9.33203125" customWidth="1"/>
    <col min="15625" max="15625" width="13.5546875" bestFit="1" customWidth="1"/>
    <col min="15867" max="15867" width="0.88671875" customWidth="1"/>
    <col min="15868" max="15868" width="3.109375" customWidth="1"/>
    <col min="15869" max="15869" width="5.109375" customWidth="1"/>
    <col min="15870" max="15870" width="41" customWidth="1"/>
    <col min="15871" max="15871" width="5.5546875" customWidth="1"/>
    <col min="15872" max="15872" width="6.5546875" bestFit="1" customWidth="1"/>
    <col min="15873" max="15873" width="12.88671875" bestFit="1" customWidth="1"/>
    <col min="15874" max="15874" width="12.6640625" customWidth="1"/>
    <col min="15875" max="15875" width="4.109375" customWidth="1"/>
    <col min="15876" max="15876" width="6.6640625" customWidth="1"/>
    <col min="15877" max="15877" width="52.33203125" customWidth="1"/>
    <col min="15878" max="15878" width="7.88671875" customWidth="1"/>
    <col min="15879" max="15879" width="8" customWidth="1"/>
    <col min="15880" max="15880" width="9.33203125" customWidth="1"/>
    <col min="15881" max="15881" width="13.5546875" bestFit="1" customWidth="1"/>
    <col min="16123" max="16123" width="0.88671875" customWidth="1"/>
    <col min="16124" max="16124" width="3.109375" customWidth="1"/>
    <col min="16125" max="16125" width="5.109375" customWidth="1"/>
    <col min="16126" max="16126" width="41" customWidth="1"/>
    <col min="16127" max="16127" width="5.5546875" customWidth="1"/>
    <col min="16128" max="16128" width="6.5546875" bestFit="1" customWidth="1"/>
    <col min="16129" max="16129" width="12.88671875" bestFit="1" customWidth="1"/>
    <col min="16130" max="16130" width="12.6640625" customWidth="1"/>
    <col min="16131" max="16131" width="4.109375" customWidth="1"/>
    <col min="16132" max="16132" width="6.6640625" customWidth="1"/>
    <col min="16133" max="16133" width="52.33203125" customWidth="1"/>
    <col min="16134" max="16134" width="7.88671875" customWidth="1"/>
    <col min="16135" max="16135" width="8" customWidth="1"/>
    <col min="16136" max="16136" width="9.33203125" customWidth="1"/>
    <col min="16137" max="16137" width="13.5546875" bestFit="1" customWidth="1"/>
  </cols>
  <sheetData>
    <row r="1" spans="1:15" ht="17.399999999999999" x14ac:dyDescent="0.3">
      <c r="D1" s="166" t="s">
        <v>91</v>
      </c>
      <c r="E1" s="140"/>
      <c r="F1" s="140"/>
      <c r="G1" s="140"/>
      <c r="H1" s="167"/>
      <c r="I1" s="140"/>
      <c r="J1" s="140"/>
      <c r="K1" s="166"/>
      <c r="L1" s="140"/>
      <c r="M1" s="140"/>
      <c r="N1" s="140"/>
      <c r="O1" s="167"/>
    </row>
    <row r="2" spans="1:15" ht="18.75" customHeight="1" x14ac:dyDescent="0.3">
      <c r="B2" s="141" t="s">
        <v>168</v>
      </c>
      <c r="C2" s="141"/>
      <c r="D2" s="168"/>
      <c r="E2" s="141"/>
      <c r="F2" s="141"/>
      <c r="G2" s="141"/>
      <c r="H2" s="169"/>
      <c r="I2" s="141"/>
      <c r="J2" s="141"/>
      <c r="K2" s="168"/>
      <c r="L2" s="141"/>
      <c r="M2" s="141"/>
      <c r="N2" s="141"/>
      <c r="O2" s="169"/>
    </row>
    <row r="3" spans="1:15" ht="10.5" customHeight="1" x14ac:dyDescent="0.3">
      <c r="D3" s="170" t="s">
        <v>93</v>
      </c>
      <c r="E3" s="142"/>
      <c r="F3" s="142"/>
      <c r="G3" s="142"/>
      <c r="H3" s="171"/>
      <c r="I3" s="142"/>
      <c r="J3" s="142"/>
      <c r="K3" s="170"/>
      <c r="L3" s="93"/>
      <c r="M3" s="94"/>
      <c r="N3" s="92"/>
      <c r="O3" s="95"/>
    </row>
    <row r="4" spans="1:15" ht="30.75" customHeight="1" x14ac:dyDescent="0.3">
      <c r="D4" s="172" t="s">
        <v>94</v>
      </c>
      <c r="E4" s="143"/>
      <c r="F4" s="143"/>
      <c r="G4" s="143"/>
      <c r="H4" s="173"/>
      <c r="I4" s="143"/>
      <c r="J4" s="143"/>
      <c r="K4" s="172"/>
      <c r="L4" s="143"/>
      <c r="M4" s="143"/>
      <c r="N4" s="143"/>
      <c r="O4" s="173"/>
    </row>
    <row r="5" spans="1:15" ht="18" customHeight="1" x14ac:dyDescent="0.3">
      <c r="B5" s="141" t="s">
        <v>169</v>
      </c>
      <c r="C5" s="141"/>
      <c r="D5" s="168"/>
      <c r="E5" s="141"/>
      <c r="F5" s="141"/>
      <c r="G5" s="141"/>
      <c r="H5" s="169"/>
      <c r="I5" s="141"/>
      <c r="J5" s="141"/>
      <c r="K5" s="168"/>
      <c r="L5" s="141"/>
      <c r="M5" s="141"/>
      <c r="N5" s="141"/>
      <c r="O5" s="169"/>
    </row>
    <row r="6" spans="1:15" ht="15" thickBot="1" x14ac:dyDescent="0.35">
      <c r="D6" s="164" t="s">
        <v>139</v>
      </c>
      <c r="E6" s="139"/>
      <c r="F6" s="139"/>
      <c r="G6" s="139"/>
      <c r="H6" s="165"/>
      <c r="I6" s="139"/>
      <c r="J6" s="139"/>
      <c r="K6" s="164"/>
    </row>
    <row r="7" spans="1:15" ht="11.85" customHeight="1" x14ac:dyDescent="0.3">
      <c r="A7" s="35"/>
      <c r="B7" s="152" t="s">
        <v>0</v>
      </c>
      <c r="C7" s="162" t="s">
        <v>2</v>
      </c>
      <c r="D7" s="183" t="s">
        <v>97</v>
      </c>
      <c r="E7" s="162" t="s">
        <v>4</v>
      </c>
      <c r="F7" s="185" t="s">
        <v>5</v>
      </c>
      <c r="G7" s="154" t="s">
        <v>98</v>
      </c>
      <c r="H7" s="180"/>
      <c r="I7" s="152" t="s">
        <v>0</v>
      </c>
      <c r="J7" s="154" t="s">
        <v>1</v>
      </c>
      <c r="K7" s="179"/>
      <c r="L7" s="155"/>
      <c r="M7" s="155"/>
      <c r="N7" s="155"/>
      <c r="O7" s="180"/>
    </row>
    <row r="8" spans="1:15" s="32" customFormat="1" ht="22.35" customHeight="1" x14ac:dyDescent="0.3">
      <c r="B8" s="153"/>
      <c r="C8" s="163"/>
      <c r="D8" s="184"/>
      <c r="E8" s="163"/>
      <c r="F8" s="186"/>
      <c r="G8" s="98" t="s">
        <v>99</v>
      </c>
      <c r="H8" s="99" t="s">
        <v>100</v>
      </c>
      <c r="I8" s="153"/>
      <c r="J8" s="1" t="s">
        <v>2</v>
      </c>
      <c r="K8" s="24" t="s">
        <v>3</v>
      </c>
      <c r="L8" s="1" t="s">
        <v>4</v>
      </c>
      <c r="M8" s="25" t="s">
        <v>5</v>
      </c>
      <c r="N8" s="25" t="s">
        <v>99</v>
      </c>
      <c r="O8" s="100" t="s">
        <v>101</v>
      </c>
    </row>
    <row r="9" spans="1:15" x14ac:dyDescent="0.3">
      <c r="B9" s="86"/>
      <c r="C9" s="101"/>
      <c r="D9" s="102" t="s">
        <v>98</v>
      </c>
      <c r="E9" s="103"/>
      <c r="F9" s="104"/>
      <c r="G9" s="104"/>
      <c r="H9" s="105"/>
      <c r="I9" s="2"/>
      <c r="J9" s="26"/>
      <c r="K9" s="27" t="s">
        <v>1</v>
      </c>
      <c r="L9" s="28"/>
      <c r="M9" s="29"/>
      <c r="N9" s="106"/>
      <c r="O9" s="87"/>
    </row>
    <row r="10" spans="1:15" s="43" customFormat="1" ht="11.85" customHeight="1" x14ac:dyDescent="0.2">
      <c r="B10" s="8"/>
      <c r="C10" s="11"/>
      <c r="D10" s="31" t="s">
        <v>38</v>
      </c>
      <c r="E10" s="45"/>
      <c r="F10" s="88"/>
      <c r="G10" s="46"/>
      <c r="H10" s="107"/>
      <c r="I10" s="4"/>
      <c r="J10" s="6"/>
      <c r="K10" s="30" t="s">
        <v>30</v>
      </c>
      <c r="L10" s="6"/>
      <c r="M10" s="22"/>
      <c r="N10" s="22"/>
      <c r="O10" s="89"/>
    </row>
    <row r="11" spans="1:15" s="43" customFormat="1" ht="20.399999999999999" x14ac:dyDescent="0.2">
      <c r="B11" s="8">
        <v>1</v>
      </c>
      <c r="C11" s="11" t="s">
        <v>170</v>
      </c>
      <c r="D11" s="108" t="s">
        <v>171</v>
      </c>
      <c r="E11" s="45" t="s">
        <v>7</v>
      </c>
      <c r="F11" s="88">
        <v>33.200000000000003</v>
      </c>
      <c r="G11" s="88"/>
      <c r="H11" s="107">
        <f>F11*G11</f>
        <v>0</v>
      </c>
      <c r="I11" s="8">
        <v>1</v>
      </c>
      <c r="J11" s="11" t="s">
        <v>172</v>
      </c>
      <c r="K11" s="23" t="s">
        <v>31</v>
      </c>
      <c r="L11" s="11" t="s">
        <v>142</v>
      </c>
      <c r="M11" s="16">
        <v>0.2</v>
      </c>
      <c r="N11" s="46"/>
      <c r="O11" s="83">
        <f t="shared" ref="O11:O19" si="0">M11*N11</f>
        <v>0</v>
      </c>
    </row>
    <row r="12" spans="1:15" s="43" customFormat="1" ht="11.85" customHeight="1" x14ac:dyDescent="0.2">
      <c r="B12" s="8"/>
      <c r="C12" s="11"/>
      <c r="D12" s="31" t="s">
        <v>40</v>
      </c>
      <c r="E12" s="11"/>
      <c r="F12" s="20"/>
      <c r="G12" s="88"/>
      <c r="H12" s="107"/>
      <c r="I12" s="8">
        <v>2</v>
      </c>
      <c r="J12" s="11" t="s">
        <v>173</v>
      </c>
      <c r="K12" s="23" t="s">
        <v>32</v>
      </c>
      <c r="L12" s="11" t="s">
        <v>142</v>
      </c>
      <c r="M12" s="16">
        <v>0.13</v>
      </c>
      <c r="N12" s="46"/>
      <c r="O12" s="83">
        <f t="shared" si="0"/>
        <v>0</v>
      </c>
    </row>
    <row r="13" spans="1:15" s="43" customFormat="1" ht="20.399999999999999" x14ac:dyDescent="0.2">
      <c r="B13" s="8">
        <v>2</v>
      </c>
      <c r="C13" s="11" t="s">
        <v>174</v>
      </c>
      <c r="D13" s="108" t="s">
        <v>175</v>
      </c>
      <c r="E13" s="45" t="s">
        <v>7</v>
      </c>
      <c r="F13" s="88">
        <v>15.3</v>
      </c>
      <c r="G13" s="88"/>
      <c r="H13" s="107">
        <f t="shared" ref="H13:H18" si="1">F13*G13</f>
        <v>0</v>
      </c>
      <c r="I13" s="8">
        <v>3</v>
      </c>
      <c r="J13" s="11" t="s">
        <v>176</v>
      </c>
      <c r="K13" s="23" t="s">
        <v>33</v>
      </c>
      <c r="L13" s="11" t="s">
        <v>142</v>
      </c>
      <c r="M13" s="16">
        <v>0.13</v>
      </c>
      <c r="N13" s="46"/>
      <c r="O13" s="83">
        <f t="shared" si="0"/>
        <v>0</v>
      </c>
    </row>
    <row r="14" spans="1:15" s="43" customFormat="1" ht="11.85" customHeight="1" x14ac:dyDescent="0.2">
      <c r="B14" s="8">
        <v>3</v>
      </c>
      <c r="C14" s="11" t="s">
        <v>177</v>
      </c>
      <c r="D14" s="108" t="s">
        <v>178</v>
      </c>
      <c r="E14" s="45" t="s">
        <v>103</v>
      </c>
      <c r="F14" s="88">
        <v>75</v>
      </c>
      <c r="G14" s="88"/>
      <c r="H14" s="107">
        <f t="shared" si="1"/>
        <v>0</v>
      </c>
      <c r="I14" s="8">
        <v>4</v>
      </c>
      <c r="J14" s="11" t="s">
        <v>140</v>
      </c>
      <c r="K14" s="23" t="s">
        <v>28</v>
      </c>
      <c r="L14" s="11" t="s">
        <v>142</v>
      </c>
      <c r="M14" s="16">
        <v>0.89859999999999995</v>
      </c>
      <c r="N14" s="46"/>
      <c r="O14" s="83">
        <f t="shared" si="0"/>
        <v>0</v>
      </c>
    </row>
    <row r="15" spans="1:15" s="43" customFormat="1" ht="11.85" customHeight="1" x14ac:dyDescent="0.2">
      <c r="B15" s="8">
        <v>4</v>
      </c>
      <c r="C15" s="11" t="s">
        <v>179</v>
      </c>
      <c r="D15" s="108" t="s">
        <v>180</v>
      </c>
      <c r="E15" s="45" t="s">
        <v>103</v>
      </c>
      <c r="F15" s="88">
        <v>5</v>
      </c>
      <c r="G15" s="88"/>
      <c r="H15" s="107">
        <f t="shared" si="1"/>
        <v>0</v>
      </c>
      <c r="I15" s="8">
        <v>5</v>
      </c>
      <c r="J15" s="11" t="s">
        <v>181</v>
      </c>
      <c r="K15" s="23" t="s">
        <v>34</v>
      </c>
      <c r="L15" s="11" t="s">
        <v>35</v>
      </c>
      <c r="M15" s="16">
        <v>0.375</v>
      </c>
      <c r="N15" s="46"/>
      <c r="O15" s="83">
        <f t="shared" si="0"/>
        <v>0</v>
      </c>
    </row>
    <row r="16" spans="1:15" s="43" customFormat="1" ht="20.399999999999999" x14ac:dyDescent="0.2">
      <c r="B16" s="8">
        <v>5</v>
      </c>
      <c r="C16" s="11" t="s">
        <v>182</v>
      </c>
      <c r="D16" s="108" t="s">
        <v>183</v>
      </c>
      <c r="E16" s="45" t="s">
        <v>90</v>
      </c>
      <c r="F16" s="88">
        <v>20</v>
      </c>
      <c r="G16" s="88"/>
      <c r="H16" s="107">
        <f t="shared" si="1"/>
        <v>0</v>
      </c>
      <c r="I16" s="8">
        <v>6</v>
      </c>
      <c r="J16" s="11" t="s">
        <v>184</v>
      </c>
      <c r="K16" s="23" t="s">
        <v>36</v>
      </c>
      <c r="L16" s="11" t="s">
        <v>142</v>
      </c>
      <c r="M16" s="16">
        <v>0.29199999999999998</v>
      </c>
      <c r="N16" s="46"/>
      <c r="O16" s="83">
        <f t="shared" si="0"/>
        <v>0</v>
      </c>
    </row>
    <row r="17" spans="2:15" s="43" customFormat="1" ht="20.399999999999999" x14ac:dyDescent="0.2">
      <c r="B17" s="8">
        <v>6</v>
      </c>
      <c r="C17" s="11" t="s">
        <v>185</v>
      </c>
      <c r="D17" s="108" t="s">
        <v>186</v>
      </c>
      <c r="E17" s="45" t="s">
        <v>90</v>
      </c>
      <c r="F17" s="88">
        <v>15</v>
      </c>
      <c r="G17" s="88"/>
      <c r="H17" s="107">
        <f t="shared" si="1"/>
        <v>0</v>
      </c>
      <c r="I17" s="8">
        <v>7</v>
      </c>
      <c r="J17" s="11" t="s">
        <v>187</v>
      </c>
      <c r="K17" s="23" t="s">
        <v>37</v>
      </c>
      <c r="L17" s="11" t="s">
        <v>142</v>
      </c>
      <c r="M17" s="16">
        <v>0.29199999999999998</v>
      </c>
      <c r="N17" s="46"/>
      <c r="O17" s="83">
        <f t="shared" si="0"/>
        <v>0</v>
      </c>
    </row>
    <row r="18" spans="2:15" s="43" customFormat="1" ht="20.399999999999999" x14ac:dyDescent="0.2">
      <c r="B18" s="8">
        <v>7</v>
      </c>
      <c r="C18" s="11" t="s">
        <v>188</v>
      </c>
      <c r="D18" s="108" t="s">
        <v>189</v>
      </c>
      <c r="E18" s="45" t="s">
        <v>7</v>
      </c>
      <c r="F18" s="88">
        <v>6</v>
      </c>
      <c r="G18" s="88"/>
      <c r="H18" s="107">
        <f t="shared" si="1"/>
        <v>0</v>
      </c>
      <c r="I18" s="8"/>
      <c r="J18" s="11"/>
      <c r="K18" s="31" t="s">
        <v>38</v>
      </c>
      <c r="L18" s="11"/>
      <c r="M18" s="16"/>
      <c r="N18" s="46"/>
      <c r="O18" s="83"/>
    </row>
    <row r="19" spans="2:15" s="43" customFormat="1" ht="20.399999999999999" x14ac:dyDescent="0.2">
      <c r="B19" s="8"/>
      <c r="C19" s="11"/>
      <c r="D19" s="109" t="s">
        <v>58</v>
      </c>
      <c r="E19" s="45"/>
      <c r="F19" s="88"/>
      <c r="G19" s="88"/>
      <c r="H19" s="107"/>
      <c r="I19" s="8">
        <v>8</v>
      </c>
      <c r="J19" s="11" t="s">
        <v>190</v>
      </c>
      <c r="K19" s="23" t="s">
        <v>39</v>
      </c>
      <c r="L19" s="11" t="s">
        <v>142</v>
      </c>
      <c r="M19" s="16">
        <v>0.33200000000000002</v>
      </c>
      <c r="N19" s="46"/>
      <c r="O19" s="83">
        <f t="shared" si="0"/>
        <v>0</v>
      </c>
    </row>
    <row r="20" spans="2:15" s="43" customFormat="1" ht="20.399999999999999" x14ac:dyDescent="0.2">
      <c r="B20" s="8">
        <v>8</v>
      </c>
      <c r="C20" s="11" t="s">
        <v>191</v>
      </c>
      <c r="D20" s="108" t="s">
        <v>192</v>
      </c>
      <c r="E20" s="45" t="s">
        <v>11</v>
      </c>
      <c r="F20" s="88">
        <v>4</v>
      </c>
      <c r="G20" s="88"/>
      <c r="H20" s="107">
        <f>F20*G20</f>
        <v>0</v>
      </c>
      <c r="I20" s="8"/>
      <c r="J20" s="11"/>
      <c r="K20" s="31" t="s">
        <v>40</v>
      </c>
      <c r="L20" s="11"/>
      <c r="M20" s="16"/>
      <c r="N20" s="46"/>
      <c r="O20" s="83"/>
    </row>
    <row r="21" spans="2:15" s="43" customFormat="1" ht="30.6" x14ac:dyDescent="0.2">
      <c r="B21" s="8"/>
      <c r="C21" s="11"/>
      <c r="D21" s="109" t="s">
        <v>65</v>
      </c>
      <c r="E21" s="45"/>
      <c r="F21" s="88"/>
      <c r="G21" s="88"/>
      <c r="H21" s="107"/>
      <c r="I21" s="8" t="s">
        <v>165</v>
      </c>
      <c r="J21" s="11" t="s">
        <v>195</v>
      </c>
      <c r="K21" s="23" t="s">
        <v>41</v>
      </c>
      <c r="L21" s="11" t="s">
        <v>142</v>
      </c>
      <c r="M21" s="16">
        <v>0.13</v>
      </c>
      <c r="N21" s="46"/>
      <c r="O21" s="83">
        <f t="shared" ref="O21:O29" si="2">M21*N21</f>
        <v>0</v>
      </c>
    </row>
    <row r="22" spans="2:15" s="43" customFormat="1" ht="20.399999999999999" x14ac:dyDescent="0.2">
      <c r="B22" s="8">
        <v>9</v>
      </c>
      <c r="C22" s="11" t="s">
        <v>193</v>
      </c>
      <c r="D22" s="23" t="s">
        <v>194</v>
      </c>
      <c r="E22" s="45" t="s">
        <v>11</v>
      </c>
      <c r="F22" s="88">
        <v>3</v>
      </c>
      <c r="G22" s="88"/>
      <c r="H22" s="107">
        <f>F22*G22</f>
        <v>0</v>
      </c>
      <c r="I22" s="8"/>
      <c r="J22" s="11"/>
      <c r="K22" s="23"/>
      <c r="L22" s="11"/>
      <c r="M22" s="16"/>
      <c r="N22" s="46"/>
      <c r="O22" s="83"/>
    </row>
    <row r="23" spans="2:15" s="43" customFormat="1" ht="10.199999999999999" x14ac:dyDescent="0.2">
      <c r="B23" s="8">
        <v>10</v>
      </c>
      <c r="C23" s="11" t="s">
        <v>196</v>
      </c>
      <c r="D23" s="108" t="s">
        <v>197</v>
      </c>
      <c r="E23" s="45" t="s">
        <v>11</v>
      </c>
      <c r="F23" s="88">
        <v>3</v>
      </c>
      <c r="G23" s="88"/>
      <c r="H23" s="107">
        <f>F23*G23</f>
        <v>0</v>
      </c>
      <c r="I23" s="8" t="s">
        <v>166</v>
      </c>
      <c r="J23" s="11" t="s">
        <v>156</v>
      </c>
      <c r="K23" s="23" t="s">
        <v>29</v>
      </c>
      <c r="L23" s="11" t="s">
        <v>142</v>
      </c>
      <c r="M23" s="16">
        <v>0.4</v>
      </c>
      <c r="N23" s="46"/>
      <c r="O23" s="83">
        <f t="shared" si="2"/>
        <v>0</v>
      </c>
    </row>
    <row r="24" spans="2:15" s="43" customFormat="1" ht="20.399999999999999" x14ac:dyDescent="0.2">
      <c r="B24" s="8">
        <v>11</v>
      </c>
      <c r="C24" s="11" t="s">
        <v>198</v>
      </c>
      <c r="D24" s="23" t="s">
        <v>199</v>
      </c>
      <c r="E24" s="45" t="s">
        <v>11</v>
      </c>
      <c r="F24" s="20">
        <v>5</v>
      </c>
      <c r="G24" s="46"/>
      <c r="H24" s="107">
        <f>F24*G24</f>
        <v>0</v>
      </c>
      <c r="I24" s="8" t="s">
        <v>167</v>
      </c>
      <c r="J24" s="11" t="s">
        <v>200</v>
      </c>
      <c r="K24" s="23" t="s">
        <v>42</v>
      </c>
      <c r="L24" s="11" t="s">
        <v>142</v>
      </c>
      <c r="M24" s="16">
        <v>0.4</v>
      </c>
      <c r="N24" s="46"/>
      <c r="O24" s="83">
        <f t="shared" si="2"/>
        <v>0</v>
      </c>
    </row>
    <row r="25" spans="2:15" s="43" customFormat="1" ht="20.399999999999999" x14ac:dyDescent="0.2">
      <c r="B25" s="8"/>
      <c r="C25" s="11"/>
      <c r="D25" s="31" t="s">
        <v>80</v>
      </c>
      <c r="E25" s="45"/>
      <c r="F25" s="20"/>
      <c r="G25" s="46"/>
      <c r="H25" s="107"/>
      <c r="I25" s="8" t="s">
        <v>260</v>
      </c>
      <c r="J25" s="11" t="s">
        <v>203</v>
      </c>
      <c r="K25" s="23" t="s">
        <v>43</v>
      </c>
      <c r="L25" s="11" t="s">
        <v>142</v>
      </c>
      <c r="M25" s="16">
        <v>0.89800000000000002</v>
      </c>
      <c r="N25" s="46"/>
      <c r="O25" s="83">
        <f t="shared" si="2"/>
        <v>0</v>
      </c>
    </row>
    <row r="26" spans="2:15" s="43" customFormat="1" ht="20.399999999999999" x14ac:dyDescent="0.2">
      <c r="B26" s="8">
        <v>12</v>
      </c>
      <c r="C26" s="11" t="s">
        <v>201</v>
      </c>
      <c r="D26" s="23" t="s">
        <v>202</v>
      </c>
      <c r="E26" s="45" t="s">
        <v>90</v>
      </c>
      <c r="F26" s="20">
        <v>50</v>
      </c>
      <c r="G26" s="46"/>
      <c r="H26" s="107">
        <f t="shared" ref="H26:H72" si="3">F26*G26</f>
        <v>0</v>
      </c>
      <c r="I26" s="8"/>
      <c r="J26" s="11"/>
      <c r="K26" s="23"/>
      <c r="L26" s="11"/>
      <c r="M26" s="16"/>
      <c r="N26" s="46"/>
      <c r="O26" s="83"/>
    </row>
    <row r="27" spans="2:15" s="43" customFormat="1" ht="20.399999999999999" x14ac:dyDescent="0.2">
      <c r="B27" s="8">
        <v>13</v>
      </c>
      <c r="C27" s="11" t="s">
        <v>204</v>
      </c>
      <c r="D27" s="23" t="s">
        <v>205</v>
      </c>
      <c r="E27" s="45" t="s">
        <v>90</v>
      </c>
      <c r="F27" s="20">
        <v>50</v>
      </c>
      <c r="G27" s="46"/>
      <c r="H27" s="107">
        <f t="shared" si="3"/>
        <v>0</v>
      </c>
      <c r="I27" s="8" t="s">
        <v>263</v>
      </c>
      <c r="J27" s="11" t="s">
        <v>154</v>
      </c>
      <c r="K27" s="23" t="s">
        <v>44</v>
      </c>
      <c r="L27" s="11" t="s">
        <v>142</v>
      </c>
      <c r="M27" s="16">
        <v>0.89800000000000002</v>
      </c>
      <c r="N27" s="46"/>
      <c r="O27" s="83">
        <f t="shared" si="2"/>
        <v>0</v>
      </c>
    </row>
    <row r="28" spans="2:15" s="43" customFormat="1" ht="20.399999999999999" x14ac:dyDescent="0.2">
      <c r="B28" s="8">
        <v>14</v>
      </c>
      <c r="C28" s="11" t="s">
        <v>206</v>
      </c>
      <c r="D28" s="23" t="s">
        <v>207</v>
      </c>
      <c r="E28" s="45" t="s">
        <v>11</v>
      </c>
      <c r="F28" s="20">
        <v>12</v>
      </c>
      <c r="G28" s="46"/>
      <c r="H28" s="107">
        <f t="shared" si="3"/>
        <v>0</v>
      </c>
      <c r="I28" s="8" t="s">
        <v>264</v>
      </c>
      <c r="J28" s="11" t="s">
        <v>210</v>
      </c>
      <c r="K28" s="23" t="s">
        <v>45</v>
      </c>
      <c r="L28" s="11" t="s">
        <v>142</v>
      </c>
      <c r="M28" s="16">
        <v>0.15</v>
      </c>
      <c r="N28" s="46"/>
      <c r="O28" s="83">
        <f t="shared" si="2"/>
        <v>0</v>
      </c>
    </row>
    <row r="29" spans="2:15" s="43" customFormat="1" ht="20.399999999999999" x14ac:dyDescent="0.2">
      <c r="B29" s="8">
        <v>15</v>
      </c>
      <c r="C29" s="11" t="s">
        <v>208</v>
      </c>
      <c r="D29" s="23" t="s">
        <v>209</v>
      </c>
      <c r="E29" s="45" t="s">
        <v>11</v>
      </c>
      <c r="F29" s="20">
        <v>6</v>
      </c>
      <c r="G29" s="46"/>
      <c r="H29" s="107">
        <f t="shared" si="3"/>
        <v>0</v>
      </c>
      <c r="I29" s="8" t="s">
        <v>265</v>
      </c>
      <c r="J29" s="11" t="s">
        <v>213</v>
      </c>
      <c r="K29" s="23" t="s">
        <v>46</v>
      </c>
      <c r="L29" s="11" t="s">
        <v>142</v>
      </c>
      <c r="M29" s="16">
        <v>0.06</v>
      </c>
      <c r="N29" s="46"/>
      <c r="O29" s="83">
        <f t="shared" si="2"/>
        <v>0</v>
      </c>
    </row>
    <row r="30" spans="2:15" s="43" customFormat="1" ht="20.399999999999999" x14ac:dyDescent="0.2">
      <c r="B30" s="8">
        <v>16</v>
      </c>
      <c r="C30" s="11" t="s">
        <v>211</v>
      </c>
      <c r="D30" s="23" t="s">
        <v>212</v>
      </c>
      <c r="E30" s="45" t="s">
        <v>11</v>
      </c>
      <c r="F30" s="20">
        <v>2</v>
      </c>
      <c r="G30" s="46"/>
      <c r="H30" s="107">
        <f t="shared" si="3"/>
        <v>0</v>
      </c>
      <c r="I30" s="8"/>
      <c r="J30" s="11"/>
      <c r="K30" s="31" t="s">
        <v>47</v>
      </c>
      <c r="L30" s="11"/>
      <c r="M30" s="16"/>
      <c r="N30" s="46"/>
      <c r="O30" s="83"/>
    </row>
    <row r="31" spans="2:15" s="43" customFormat="1" ht="20.399999999999999" x14ac:dyDescent="0.2">
      <c r="B31" s="8">
        <v>17</v>
      </c>
      <c r="C31" s="11" t="s">
        <v>214</v>
      </c>
      <c r="D31" s="23" t="s">
        <v>215</v>
      </c>
      <c r="E31" s="45" t="s">
        <v>216</v>
      </c>
      <c r="F31" s="20">
        <v>1.2E-2</v>
      </c>
      <c r="G31" s="46"/>
      <c r="H31" s="107">
        <f t="shared" si="3"/>
        <v>0</v>
      </c>
      <c r="I31" s="8"/>
      <c r="J31" s="11"/>
      <c r="K31" s="23"/>
      <c r="L31" s="11"/>
      <c r="M31" s="16"/>
      <c r="N31" s="46"/>
      <c r="O31" s="83"/>
    </row>
    <row r="32" spans="2:15" s="43" customFormat="1" ht="20.399999999999999" x14ac:dyDescent="0.2">
      <c r="B32" s="8">
        <v>18</v>
      </c>
      <c r="C32" s="11" t="s">
        <v>217</v>
      </c>
      <c r="D32" s="23" t="s">
        <v>218</v>
      </c>
      <c r="E32" s="45" t="s">
        <v>11</v>
      </c>
      <c r="F32" s="20">
        <v>5</v>
      </c>
      <c r="G32" s="46"/>
      <c r="H32" s="107">
        <f t="shared" si="3"/>
        <v>0</v>
      </c>
      <c r="I32" s="8" t="s">
        <v>261</v>
      </c>
      <c r="J32" s="11" t="s">
        <v>219</v>
      </c>
      <c r="K32" s="23" t="s">
        <v>48</v>
      </c>
      <c r="L32" s="11" t="s">
        <v>142</v>
      </c>
      <c r="M32" s="16">
        <v>0.13800000000000001</v>
      </c>
      <c r="N32" s="46"/>
      <c r="O32" s="83">
        <f t="shared" ref="O32:O36" si="4">M32*N32</f>
        <v>0</v>
      </c>
    </row>
    <row r="33" spans="2:15" s="43" customFormat="1" ht="20.399999999999999" x14ac:dyDescent="0.2">
      <c r="B33" s="8"/>
      <c r="C33" s="11"/>
      <c r="D33" s="23"/>
      <c r="E33" s="45"/>
      <c r="F33" s="20"/>
      <c r="G33" s="46"/>
      <c r="H33" s="107">
        <f t="shared" si="3"/>
        <v>0</v>
      </c>
      <c r="I33" s="8" t="s">
        <v>262</v>
      </c>
      <c r="J33" s="11" t="s">
        <v>220</v>
      </c>
      <c r="K33" s="23" t="s">
        <v>49</v>
      </c>
      <c r="L33" s="11" t="s">
        <v>144</v>
      </c>
      <c r="M33" s="16">
        <v>0.5</v>
      </c>
      <c r="N33" s="46"/>
      <c r="O33" s="83">
        <f t="shared" si="4"/>
        <v>0</v>
      </c>
    </row>
    <row r="34" spans="2:15" s="43" customFormat="1" ht="20.399999999999999" x14ac:dyDescent="0.2">
      <c r="B34" s="8"/>
      <c r="C34" s="11"/>
      <c r="D34" s="23"/>
      <c r="E34" s="45"/>
      <c r="F34" s="20"/>
      <c r="G34" s="46"/>
      <c r="H34" s="107">
        <f t="shared" si="3"/>
        <v>0</v>
      </c>
      <c r="I34" s="8" t="s">
        <v>266</v>
      </c>
      <c r="J34" s="11" t="s">
        <v>203</v>
      </c>
      <c r="K34" s="23" t="s">
        <v>50</v>
      </c>
      <c r="L34" s="11" t="s">
        <v>142</v>
      </c>
      <c r="M34" s="16">
        <v>0.15409999999999999</v>
      </c>
      <c r="N34" s="46"/>
      <c r="O34" s="83">
        <f t="shared" si="4"/>
        <v>0</v>
      </c>
    </row>
    <row r="35" spans="2:15" s="43" customFormat="1" ht="20.399999999999999" x14ac:dyDescent="0.2">
      <c r="B35" s="8"/>
      <c r="C35" s="11"/>
      <c r="D35" s="23"/>
      <c r="E35" s="45"/>
      <c r="F35" s="20"/>
      <c r="G35" s="46"/>
      <c r="H35" s="107">
        <f t="shared" si="3"/>
        <v>0</v>
      </c>
      <c r="I35" s="8" t="s">
        <v>267</v>
      </c>
      <c r="J35" s="11" t="s">
        <v>154</v>
      </c>
      <c r="K35" s="23" t="s">
        <v>51</v>
      </c>
      <c r="L35" s="11" t="s">
        <v>142</v>
      </c>
      <c r="M35" s="16">
        <v>0.15409999999999999</v>
      </c>
      <c r="N35" s="46"/>
      <c r="O35" s="83">
        <f t="shared" si="4"/>
        <v>0</v>
      </c>
    </row>
    <row r="36" spans="2:15" s="43" customFormat="1" ht="10.199999999999999" x14ac:dyDescent="0.2">
      <c r="B36" s="8"/>
      <c r="C36" s="11"/>
      <c r="D36" s="23"/>
      <c r="E36" s="45"/>
      <c r="F36" s="20"/>
      <c r="G36" s="46"/>
      <c r="H36" s="107">
        <f t="shared" si="3"/>
        <v>0</v>
      </c>
      <c r="I36" s="8" t="s">
        <v>268</v>
      </c>
      <c r="J36" s="11" t="s">
        <v>221</v>
      </c>
      <c r="K36" s="23" t="s">
        <v>52</v>
      </c>
      <c r="L36" s="11" t="s">
        <v>53</v>
      </c>
      <c r="M36" s="16">
        <v>3</v>
      </c>
      <c r="N36" s="46"/>
      <c r="O36" s="83">
        <f t="shared" si="4"/>
        <v>0</v>
      </c>
    </row>
    <row r="37" spans="2:15" s="43" customFormat="1" ht="10.199999999999999" x14ac:dyDescent="0.2">
      <c r="B37" s="8"/>
      <c r="C37" s="11"/>
      <c r="D37" s="23"/>
      <c r="E37" s="45"/>
      <c r="F37" s="20"/>
      <c r="G37" s="46"/>
      <c r="H37" s="107">
        <f t="shared" si="3"/>
        <v>0</v>
      </c>
      <c r="I37" s="8"/>
      <c r="J37" s="11"/>
      <c r="K37" s="31" t="s">
        <v>54</v>
      </c>
      <c r="L37" s="11"/>
      <c r="M37" s="16"/>
      <c r="N37" s="46"/>
      <c r="O37" s="83"/>
    </row>
    <row r="38" spans="2:15" s="43" customFormat="1" ht="20.399999999999999" x14ac:dyDescent="0.2">
      <c r="B38" s="8"/>
      <c r="C38" s="11"/>
      <c r="D38" s="23"/>
      <c r="E38" s="45"/>
      <c r="F38" s="20"/>
      <c r="G38" s="46"/>
      <c r="H38" s="107">
        <f t="shared" si="3"/>
        <v>0</v>
      </c>
      <c r="I38" s="8" t="s">
        <v>269</v>
      </c>
      <c r="J38" s="11" t="s">
        <v>222</v>
      </c>
      <c r="K38" s="23" t="s">
        <v>55</v>
      </c>
      <c r="L38" s="11" t="s">
        <v>142</v>
      </c>
      <c r="M38" s="16">
        <v>0.33200000000000002</v>
      </c>
      <c r="N38" s="46"/>
      <c r="O38" s="83">
        <f t="shared" ref="O38:O40" si="5">M38*N38</f>
        <v>0</v>
      </c>
    </row>
    <row r="39" spans="2:15" s="43" customFormat="1" ht="20.399999999999999" x14ac:dyDescent="0.2">
      <c r="B39" s="8"/>
      <c r="C39" s="11"/>
      <c r="D39" s="23"/>
      <c r="E39" s="45"/>
      <c r="F39" s="20"/>
      <c r="G39" s="46"/>
      <c r="H39" s="107">
        <f t="shared" si="3"/>
        <v>0</v>
      </c>
      <c r="I39" s="8" t="s">
        <v>270</v>
      </c>
      <c r="J39" s="11" t="s">
        <v>223</v>
      </c>
      <c r="K39" s="23" t="s">
        <v>56</v>
      </c>
      <c r="L39" s="11" t="s">
        <v>142</v>
      </c>
      <c r="M39" s="16">
        <v>0.06</v>
      </c>
      <c r="N39" s="46"/>
      <c r="O39" s="83">
        <f t="shared" si="5"/>
        <v>0</v>
      </c>
    </row>
    <row r="40" spans="2:15" s="43" customFormat="1" ht="20.399999999999999" x14ac:dyDescent="0.2">
      <c r="B40" s="8"/>
      <c r="C40" s="11"/>
      <c r="D40" s="23"/>
      <c r="E40" s="45"/>
      <c r="F40" s="20"/>
      <c r="G40" s="46"/>
      <c r="H40" s="107">
        <f t="shared" si="3"/>
        <v>0</v>
      </c>
      <c r="I40" s="8" t="s">
        <v>271</v>
      </c>
      <c r="J40" s="11" t="s">
        <v>224</v>
      </c>
      <c r="K40" s="23" t="s">
        <v>57</v>
      </c>
      <c r="L40" s="11" t="s">
        <v>142</v>
      </c>
      <c r="M40" s="16">
        <v>0.33400000000000002</v>
      </c>
      <c r="N40" s="46"/>
      <c r="O40" s="83">
        <f t="shared" si="5"/>
        <v>0</v>
      </c>
    </row>
    <row r="41" spans="2:15" s="43" customFormat="1" ht="10.199999999999999" x14ac:dyDescent="0.2">
      <c r="B41" s="8"/>
      <c r="C41" s="11"/>
      <c r="D41" s="23"/>
      <c r="E41" s="45"/>
      <c r="F41" s="20"/>
      <c r="G41" s="46"/>
      <c r="H41" s="107">
        <f t="shared" si="3"/>
        <v>0</v>
      </c>
      <c r="I41" s="8"/>
      <c r="J41" s="11"/>
      <c r="K41" s="31" t="s">
        <v>58</v>
      </c>
      <c r="L41" s="11"/>
      <c r="M41" s="16"/>
      <c r="N41" s="88"/>
      <c r="O41" s="83"/>
    </row>
    <row r="42" spans="2:15" s="43" customFormat="1" ht="10.199999999999999" x14ac:dyDescent="0.2">
      <c r="B42" s="8"/>
      <c r="C42" s="11"/>
      <c r="D42" s="23"/>
      <c r="E42" s="45"/>
      <c r="F42" s="20"/>
      <c r="G42" s="46"/>
      <c r="H42" s="107">
        <f t="shared" si="3"/>
        <v>0</v>
      </c>
      <c r="I42" s="8" t="s">
        <v>272</v>
      </c>
      <c r="J42" s="11" t="s">
        <v>225</v>
      </c>
      <c r="K42" s="23" t="s">
        <v>59</v>
      </c>
      <c r="L42" s="11" t="s">
        <v>60</v>
      </c>
      <c r="M42" s="16">
        <v>0.1</v>
      </c>
      <c r="N42" s="46"/>
      <c r="O42" s="83">
        <f t="shared" ref="O42" si="6">M42*N42</f>
        <v>0</v>
      </c>
    </row>
    <row r="43" spans="2:15" s="43" customFormat="1" ht="10.199999999999999" x14ac:dyDescent="0.2">
      <c r="B43" s="8"/>
      <c r="C43" s="11"/>
      <c r="D43" s="23"/>
      <c r="E43" s="45"/>
      <c r="F43" s="20"/>
      <c r="G43" s="46"/>
      <c r="H43" s="107">
        <f t="shared" si="3"/>
        <v>0</v>
      </c>
      <c r="I43" s="8"/>
      <c r="J43" s="11"/>
      <c r="K43" s="31" t="s">
        <v>61</v>
      </c>
      <c r="L43" s="11"/>
      <c r="M43" s="16"/>
      <c r="N43" s="46"/>
      <c r="O43" s="83"/>
    </row>
    <row r="44" spans="2:15" s="43" customFormat="1" ht="20.399999999999999" x14ac:dyDescent="0.2">
      <c r="B44" s="8"/>
      <c r="C44" s="11"/>
      <c r="D44" s="110"/>
      <c r="E44" s="111"/>
      <c r="F44" s="112"/>
      <c r="G44" s="112"/>
      <c r="H44" s="107">
        <f t="shared" si="3"/>
        <v>0</v>
      </c>
      <c r="I44" s="8" t="s">
        <v>273</v>
      </c>
      <c r="J44" s="11" t="s">
        <v>226</v>
      </c>
      <c r="K44" s="23" t="s">
        <v>62</v>
      </c>
      <c r="L44" s="11" t="s">
        <v>227</v>
      </c>
      <c r="M44" s="16">
        <v>0.04</v>
      </c>
      <c r="N44" s="46"/>
      <c r="O44" s="83">
        <f t="shared" ref="O44:O46" si="7">M44*N44</f>
        <v>0</v>
      </c>
    </row>
    <row r="45" spans="2:15" s="43" customFormat="1" ht="20.399999999999999" x14ac:dyDescent="0.2">
      <c r="B45" s="8"/>
      <c r="C45" s="11"/>
      <c r="D45" s="23"/>
      <c r="E45" s="45"/>
      <c r="F45" s="20"/>
      <c r="G45" s="46"/>
      <c r="H45" s="107">
        <f t="shared" si="3"/>
        <v>0</v>
      </c>
      <c r="I45" s="8" t="s">
        <v>274</v>
      </c>
      <c r="J45" s="11" t="s">
        <v>228</v>
      </c>
      <c r="K45" s="23" t="s">
        <v>63</v>
      </c>
      <c r="L45" s="11" t="s">
        <v>142</v>
      </c>
      <c r="M45" s="16">
        <v>3.9399999999999998E-2</v>
      </c>
      <c r="N45" s="46"/>
      <c r="O45" s="83">
        <f t="shared" si="7"/>
        <v>0</v>
      </c>
    </row>
    <row r="46" spans="2:15" s="43" customFormat="1" ht="20.399999999999999" x14ac:dyDescent="0.2">
      <c r="B46" s="8"/>
      <c r="C46" s="11"/>
      <c r="D46" s="23"/>
      <c r="E46" s="45"/>
      <c r="F46" s="20"/>
      <c r="G46" s="46"/>
      <c r="H46" s="107">
        <f t="shared" si="3"/>
        <v>0</v>
      </c>
      <c r="I46" s="8" t="s">
        <v>275</v>
      </c>
      <c r="J46" s="11" t="s">
        <v>229</v>
      </c>
      <c r="K46" s="23" t="s">
        <v>64</v>
      </c>
      <c r="L46" s="11" t="s">
        <v>142</v>
      </c>
      <c r="M46" s="16">
        <v>1.7000000000000001E-2</v>
      </c>
      <c r="N46" s="46"/>
      <c r="O46" s="83">
        <f t="shared" si="7"/>
        <v>0</v>
      </c>
    </row>
    <row r="47" spans="2:15" s="43" customFormat="1" ht="10.199999999999999" x14ac:dyDescent="0.2">
      <c r="B47" s="8"/>
      <c r="C47" s="11"/>
      <c r="D47" s="23"/>
      <c r="E47" s="45"/>
      <c r="F47" s="20"/>
      <c r="G47" s="46"/>
      <c r="H47" s="107">
        <f t="shared" si="3"/>
        <v>0</v>
      </c>
      <c r="I47" s="8"/>
      <c r="J47" s="11"/>
      <c r="K47" s="31" t="s">
        <v>65</v>
      </c>
      <c r="L47" s="11"/>
      <c r="M47" s="16"/>
      <c r="N47" s="46"/>
      <c r="O47" s="83"/>
    </row>
    <row r="48" spans="2:15" s="43" customFormat="1" ht="10.199999999999999" x14ac:dyDescent="0.2">
      <c r="B48" s="8"/>
      <c r="C48" s="11"/>
      <c r="D48" s="23"/>
      <c r="E48" s="45"/>
      <c r="F48" s="20"/>
      <c r="G48" s="46"/>
      <c r="H48" s="107">
        <f t="shared" si="3"/>
        <v>0</v>
      </c>
      <c r="I48" s="8" t="s">
        <v>276</v>
      </c>
      <c r="J48" s="11" t="s">
        <v>230</v>
      </c>
      <c r="K48" s="23" t="s">
        <v>66</v>
      </c>
      <c r="L48" s="11" t="s">
        <v>231</v>
      </c>
      <c r="M48" s="16">
        <v>0.17</v>
      </c>
      <c r="N48" s="46"/>
      <c r="O48" s="83">
        <f t="shared" ref="O48:O60" si="8">M48*N48</f>
        <v>0</v>
      </c>
    </row>
    <row r="49" spans="2:15" s="43" customFormat="1" ht="20.399999999999999" x14ac:dyDescent="0.2">
      <c r="B49" s="8"/>
      <c r="C49" s="11"/>
      <c r="D49" s="23"/>
      <c r="E49" s="45"/>
      <c r="F49" s="20"/>
      <c r="G49" s="46"/>
      <c r="H49" s="107">
        <f t="shared" si="3"/>
        <v>0</v>
      </c>
      <c r="I49" s="8" t="s">
        <v>277</v>
      </c>
      <c r="J49" s="11" t="s">
        <v>232</v>
      </c>
      <c r="K49" s="23" t="s">
        <v>67</v>
      </c>
      <c r="L49" s="11" t="s">
        <v>233</v>
      </c>
      <c r="M49" s="16">
        <v>0.1</v>
      </c>
      <c r="N49" s="46"/>
      <c r="O49" s="83">
        <f t="shared" si="8"/>
        <v>0</v>
      </c>
    </row>
    <row r="50" spans="2:15" s="43" customFormat="1" ht="10.199999999999999" x14ac:dyDescent="0.2">
      <c r="B50" s="8"/>
      <c r="C50" s="11"/>
      <c r="D50" s="23"/>
      <c r="E50" s="45"/>
      <c r="F50" s="20"/>
      <c r="G50" s="46"/>
      <c r="H50" s="107">
        <f t="shared" si="3"/>
        <v>0</v>
      </c>
      <c r="I50" s="8" t="s">
        <v>278</v>
      </c>
      <c r="J50" s="11" t="s">
        <v>234</v>
      </c>
      <c r="K50" s="23" t="s">
        <v>68</v>
      </c>
      <c r="L50" s="11" t="s">
        <v>235</v>
      </c>
      <c r="M50" s="16">
        <v>0.1</v>
      </c>
      <c r="N50" s="46"/>
      <c r="O50" s="83">
        <f t="shared" si="8"/>
        <v>0</v>
      </c>
    </row>
    <row r="51" spans="2:15" s="43" customFormat="1" ht="10.199999999999999" x14ac:dyDescent="0.2">
      <c r="B51" s="8"/>
      <c r="C51" s="11"/>
      <c r="D51" s="23"/>
      <c r="E51" s="45"/>
      <c r="F51" s="20"/>
      <c r="G51" s="46"/>
      <c r="H51" s="107">
        <f t="shared" si="3"/>
        <v>0</v>
      </c>
      <c r="I51" s="8">
        <v>31</v>
      </c>
      <c r="J51" s="11" t="s">
        <v>236</v>
      </c>
      <c r="K51" s="23" t="s">
        <v>69</v>
      </c>
      <c r="L51" s="11" t="s">
        <v>227</v>
      </c>
      <c r="M51" s="16">
        <v>0.03</v>
      </c>
      <c r="N51" s="46"/>
      <c r="O51" s="83">
        <f t="shared" si="8"/>
        <v>0</v>
      </c>
    </row>
    <row r="52" spans="2:15" s="43" customFormat="1" ht="10.199999999999999" x14ac:dyDescent="0.2">
      <c r="B52" s="8"/>
      <c r="C52" s="11"/>
      <c r="D52" s="23"/>
      <c r="E52" s="45"/>
      <c r="F52" s="20"/>
      <c r="G52" s="46"/>
      <c r="H52" s="107">
        <f t="shared" si="3"/>
        <v>0</v>
      </c>
      <c r="I52" s="8" t="s">
        <v>279</v>
      </c>
      <c r="J52" s="11" t="s">
        <v>237</v>
      </c>
      <c r="K52" s="23" t="s">
        <v>70</v>
      </c>
      <c r="L52" s="11" t="s">
        <v>231</v>
      </c>
      <c r="M52" s="16">
        <v>0.01</v>
      </c>
      <c r="N52" s="46"/>
      <c r="O52" s="83">
        <f t="shared" si="8"/>
        <v>0</v>
      </c>
    </row>
    <row r="53" spans="2:15" s="43" customFormat="1" ht="10.199999999999999" x14ac:dyDescent="0.2">
      <c r="B53" s="8"/>
      <c r="C53" s="11"/>
      <c r="D53" s="23"/>
      <c r="E53" s="45"/>
      <c r="F53" s="20"/>
      <c r="G53" s="46"/>
      <c r="H53" s="107">
        <f t="shared" si="3"/>
        <v>0</v>
      </c>
      <c r="I53" s="8" t="s">
        <v>280</v>
      </c>
      <c r="J53" s="11" t="s">
        <v>238</v>
      </c>
      <c r="K53" s="23" t="s">
        <v>71</v>
      </c>
      <c r="L53" s="11" t="s">
        <v>233</v>
      </c>
      <c r="M53" s="16">
        <v>0.1</v>
      </c>
      <c r="N53" s="46"/>
      <c r="O53" s="83">
        <f t="shared" si="8"/>
        <v>0</v>
      </c>
    </row>
    <row r="54" spans="2:15" s="43" customFormat="1" ht="20.399999999999999" x14ac:dyDescent="0.2">
      <c r="B54" s="8"/>
      <c r="C54" s="11"/>
      <c r="D54" s="23"/>
      <c r="E54" s="45"/>
      <c r="F54" s="20"/>
      <c r="G54" s="46"/>
      <c r="H54" s="107">
        <f t="shared" si="3"/>
        <v>0</v>
      </c>
      <c r="I54" s="8" t="s">
        <v>281</v>
      </c>
      <c r="J54" s="11" t="s">
        <v>239</v>
      </c>
      <c r="K54" s="23" t="s">
        <v>72</v>
      </c>
      <c r="L54" s="11" t="s">
        <v>144</v>
      </c>
      <c r="M54" s="16">
        <v>0.1</v>
      </c>
      <c r="N54" s="46"/>
      <c r="O54" s="83">
        <f t="shared" si="8"/>
        <v>0</v>
      </c>
    </row>
    <row r="55" spans="2:15" s="43" customFormat="1" ht="10.199999999999999" x14ac:dyDescent="0.2">
      <c r="B55" s="8"/>
      <c r="C55" s="11"/>
      <c r="D55" s="23"/>
      <c r="E55" s="45"/>
      <c r="F55" s="20"/>
      <c r="G55" s="46"/>
      <c r="H55" s="107">
        <f t="shared" si="3"/>
        <v>0</v>
      </c>
      <c r="I55" s="8" t="s">
        <v>282</v>
      </c>
      <c r="J55" s="11" t="s">
        <v>240</v>
      </c>
      <c r="K55" s="23" t="s">
        <v>73</v>
      </c>
      <c r="L55" s="11" t="s">
        <v>144</v>
      </c>
      <c r="M55" s="16">
        <v>0.1</v>
      </c>
      <c r="N55" s="46"/>
      <c r="O55" s="83">
        <f t="shared" si="8"/>
        <v>0</v>
      </c>
    </row>
    <row r="56" spans="2:15" s="43" customFormat="1" ht="20.399999999999999" x14ac:dyDescent="0.2">
      <c r="B56" s="8"/>
      <c r="C56" s="11"/>
      <c r="D56" s="23"/>
      <c r="E56" s="45"/>
      <c r="F56" s="20"/>
      <c r="G56" s="46"/>
      <c r="H56" s="107">
        <f t="shared" si="3"/>
        <v>0</v>
      </c>
      <c r="I56" s="8" t="s">
        <v>283</v>
      </c>
      <c r="J56" s="11" t="s">
        <v>241</v>
      </c>
      <c r="K56" s="23" t="s">
        <v>74</v>
      </c>
      <c r="L56" s="11" t="s">
        <v>144</v>
      </c>
      <c r="M56" s="16">
        <v>0.1</v>
      </c>
      <c r="N56" s="46"/>
      <c r="O56" s="83">
        <f t="shared" si="8"/>
        <v>0</v>
      </c>
    </row>
    <row r="57" spans="2:15" s="43" customFormat="1" ht="20.399999999999999" x14ac:dyDescent="0.2">
      <c r="B57" s="8"/>
      <c r="C57" s="11"/>
      <c r="D57" s="23"/>
      <c r="E57" s="45"/>
      <c r="F57" s="20"/>
      <c r="G57" s="46"/>
      <c r="H57" s="107">
        <f t="shared" si="3"/>
        <v>0</v>
      </c>
      <c r="I57" s="8" t="s">
        <v>284</v>
      </c>
      <c r="J57" s="11" t="s">
        <v>242</v>
      </c>
      <c r="K57" s="23" t="s">
        <v>75</v>
      </c>
      <c r="L57" s="11" t="s">
        <v>144</v>
      </c>
      <c r="M57" s="16">
        <v>0.02</v>
      </c>
      <c r="N57" s="46"/>
      <c r="O57" s="83">
        <f t="shared" si="8"/>
        <v>0</v>
      </c>
    </row>
    <row r="58" spans="2:15" s="43" customFormat="1" ht="20.399999999999999" x14ac:dyDescent="0.2">
      <c r="B58" s="8"/>
      <c r="C58" s="11"/>
      <c r="D58" s="108"/>
      <c r="E58" s="45"/>
      <c r="F58" s="88"/>
      <c r="G58" s="88"/>
      <c r="H58" s="107">
        <f t="shared" si="3"/>
        <v>0</v>
      </c>
      <c r="I58" s="8" t="s">
        <v>285</v>
      </c>
      <c r="J58" s="11" t="s">
        <v>243</v>
      </c>
      <c r="K58" s="23" t="s">
        <v>76</v>
      </c>
      <c r="L58" s="11" t="s">
        <v>144</v>
      </c>
      <c r="M58" s="16">
        <v>0.05</v>
      </c>
      <c r="N58" s="46"/>
      <c r="O58" s="83">
        <f t="shared" si="8"/>
        <v>0</v>
      </c>
    </row>
    <row r="59" spans="2:15" s="43" customFormat="1" ht="10.199999999999999" x14ac:dyDescent="0.2">
      <c r="B59" s="8"/>
      <c r="C59" s="11"/>
      <c r="D59" s="23"/>
      <c r="E59" s="45"/>
      <c r="F59" s="20"/>
      <c r="G59" s="46"/>
      <c r="H59" s="107">
        <f t="shared" si="3"/>
        <v>0</v>
      </c>
      <c r="I59" s="8" t="s">
        <v>286</v>
      </c>
      <c r="J59" s="11" t="s">
        <v>244</v>
      </c>
      <c r="K59" s="23" t="s">
        <v>77</v>
      </c>
      <c r="L59" s="11" t="s">
        <v>144</v>
      </c>
      <c r="M59" s="16">
        <v>1</v>
      </c>
      <c r="N59" s="46"/>
      <c r="O59" s="83">
        <f t="shared" si="8"/>
        <v>0</v>
      </c>
    </row>
    <row r="60" spans="2:15" s="43" customFormat="1" ht="10.199999999999999" x14ac:dyDescent="0.2">
      <c r="B60" s="8"/>
      <c r="C60" s="11"/>
      <c r="D60" s="108"/>
      <c r="E60" s="45"/>
      <c r="F60" s="88"/>
      <c r="G60" s="88"/>
      <c r="H60" s="107">
        <f t="shared" si="3"/>
        <v>0</v>
      </c>
      <c r="I60" s="8" t="s">
        <v>287</v>
      </c>
      <c r="J60" s="11" t="s">
        <v>245</v>
      </c>
      <c r="K60" s="23" t="s">
        <v>78</v>
      </c>
      <c r="L60" s="11" t="s">
        <v>79</v>
      </c>
      <c r="M60" s="16">
        <v>4.4999999999999998E-2</v>
      </c>
      <c r="N60" s="46"/>
      <c r="O60" s="83">
        <f t="shared" si="8"/>
        <v>0</v>
      </c>
    </row>
    <row r="61" spans="2:15" s="43" customFormat="1" ht="10.199999999999999" x14ac:dyDescent="0.2">
      <c r="B61" s="8"/>
      <c r="C61" s="11"/>
      <c r="D61" s="108"/>
      <c r="E61" s="45"/>
      <c r="F61" s="20"/>
      <c r="G61" s="46"/>
      <c r="H61" s="107">
        <f t="shared" si="3"/>
        <v>0</v>
      </c>
      <c r="I61" s="8"/>
      <c r="J61" s="11"/>
      <c r="K61" s="31" t="s">
        <v>80</v>
      </c>
      <c r="L61" s="11"/>
      <c r="M61" s="16"/>
      <c r="N61" s="46"/>
      <c r="O61" s="83"/>
    </row>
    <row r="62" spans="2:15" s="43" customFormat="1" ht="10.199999999999999" x14ac:dyDescent="0.2">
      <c r="B62" s="8"/>
      <c r="C62" s="11"/>
      <c r="D62" s="108"/>
      <c r="E62" s="45"/>
      <c r="F62" s="88"/>
      <c r="G62" s="88"/>
      <c r="H62" s="107">
        <f t="shared" si="3"/>
        <v>0</v>
      </c>
      <c r="I62" s="8" t="s">
        <v>288</v>
      </c>
      <c r="J62" s="11" t="s">
        <v>246</v>
      </c>
      <c r="K62" s="23" t="s">
        <v>81</v>
      </c>
      <c r="L62" s="11" t="s">
        <v>227</v>
      </c>
      <c r="M62" s="16">
        <v>0.1</v>
      </c>
      <c r="N62" s="46"/>
      <c r="O62" s="83">
        <f t="shared" ref="O62:O68" si="9">M62*N62</f>
        <v>0</v>
      </c>
    </row>
    <row r="63" spans="2:15" s="43" customFormat="1" ht="10.199999999999999" x14ac:dyDescent="0.2">
      <c r="B63" s="8"/>
      <c r="C63" s="11"/>
      <c r="D63" s="23"/>
      <c r="E63" s="45"/>
      <c r="F63" s="20"/>
      <c r="G63" s="46"/>
      <c r="H63" s="107">
        <f t="shared" si="3"/>
        <v>0</v>
      </c>
      <c r="I63" s="8">
        <v>42</v>
      </c>
      <c r="J63" s="11" t="s">
        <v>247</v>
      </c>
      <c r="K63" s="23" t="s">
        <v>82</v>
      </c>
      <c r="L63" s="11" t="s">
        <v>227</v>
      </c>
      <c r="M63" s="16">
        <v>0.04</v>
      </c>
      <c r="N63" s="46"/>
      <c r="O63" s="83">
        <f t="shared" si="9"/>
        <v>0</v>
      </c>
    </row>
    <row r="64" spans="2:15" s="43" customFormat="1" ht="10.199999999999999" x14ac:dyDescent="0.2">
      <c r="B64" s="8"/>
      <c r="C64" s="11"/>
      <c r="D64" s="23"/>
      <c r="E64" s="45"/>
      <c r="F64" s="20"/>
      <c r="G64" s="46"/>
      <c r="H64" s="107">
        <f t="shared" si="3"/>
        <v>0</v>
      </c>
      <c r="I64" s="8" t="s">
        <v>289</v>
      </c>
      <c r="J64" s="11" t="s">
        <v>248</v>
      </c>
      <c r="K64" s="23" t="s">
        <v>83</v>
      </c>
      <c r="L64" s="11" t="s">
        <v>153</v>
      </c>
      <c r="M64" s="16">
        <v>5</v>
      </c>
      <c r="N64" s="46"/>
      <c r="O64" s="83">
        <f t="shared" si="9"/>
        <v>0</v>
      </c>
    </row>
    <row r="65" spans="2:15" s="43" customFormat="1" ht="20.399999999999999" x14ac:dyDescent="0.2">
      <c r="B65" s="8"/>
      <c r="C65" s="11"/>
      <c r="D65" s="23"/>
      <c r="E65" s="45"/>
      <c r="F65" s="20"/>
      <c r="G65" s="46"/>
      <c r="H65" s="107">
        <f t="shared" si="3"/>
        <v>0</v>
      </c>
      <c r="I65" s="8" t="s">
        <v>290</v>
      </c>
      <c r="J65" s="11" t="s">
        <v>240</v>
      </c>
      <c r="K65" s="23" t="s">
        <v>84</v>
      </c>
      <c r="L65" s="11" t="s">
        <v>144</v>
      </c>
      <c r="M65" s="16">
        <v>0.5</v>
      </c>
      <c r="N65" s="46"/>
      <c r="O65" s="83">
        <f t="shared" si="9"/>
        <v>0</v>
      </c>
    </row>
    <row r="66" spans="2:15" s="43" customFormat="1" ht="20.399999999999999" x14ac:dyDescent="0.2">
      <c r="B66" s="8"/>
      <c r="C66" s="11"/>
      <c r="D66" s="108"/>
      <c r="E66" s="45"/>
      <c r="F66" s="88"/>
      <c r="G66" s="88"/>
      <c r="H66" s="107">
        <f t="shared" si="3"/>
        <v>0</v>
      </c>
      <c r="I66" s="8" t="s">
        <v>291</v>
      </c>
      <c r="J66" s="11" t="s">
        <v>249</v>
      </c>
      <c r="K66" s="23" t="s">
        <v>85</v>
      </c>
      <c r="L66" s="11" t="s">
        <v>144</v>
      </c>
      <c r="M66" s="16">
        <v>0.5</v>
      </c>
      <c r="N66" s="46"/>
      <c r="O66" s="83">
        <f t="shared" si="9"/>
        <v>0</v>
      </c>
    </row>
    <row r="67" spans="2:15" s="43" customFormat="1" ht="10.199999999999999" x14ac:dyDescent="0.2">
      <c r="B67" s="8"/>
      <c r="C67" s="11"/>
      <c r="D67" s="108"/>
      <c r="E67" s="45"/>
      <c r="F67" s="88"/>
      <c r="G67" s="88"/>
      <c r="H67" s="107">
        <f t="shared" si="3"/>
        <v>0</v>
      </c>
      <c r="I67" s="8" t="s">
        <v>292</v>
      </c>
      <c r="J67" s="11" t="s">
        <v>250</v>
      </c>
      <c r="K67" s="23" t="s">
        <v>86</v>
      </c>
      <c r="L67" s="11" t="s">
        <v>144</v>
      </c>
      <c r="M67" s="16">
        <v>0.5</v>
      </c>
      <c r="N67" s="46"/>
      <c r="O67" s="83">
        <f t="shared" si="9"/>
        <v>0</v>
      </c>
    </row>
    <row r="68" spans="2:15" s="43" customFormat="1" ht="20.399999999999999" x14ac:dyDescent="0.2">
      <c r="B68" s="8"/>
      <c r="C68" s="11"/>
      <c r="D68" s="108"/>
      <c r="E68" s="45"/>
      <c r="F68" s="88"/>
      <c r="G68" s="88"/>
      <c r="H68" s="107">
        <f t="shared" si="3"/>
        <v>0</v>
      </c>
      <c r="I68" s="8" t="s">
        <v>293</v>
      </c>
      <c r="J68" s="11" t="s">
        <v>251</v>
      </c>
      <c r="K68" s="23" t="s">
        <v>87</v>
      </c>
      <c r="L68" s="11" t="s">
        <v>227</v>
      </c>
      <c r="M68" s="16">
        <v>0.12</v>
      </c>
      <c r="N68" s="46"/>
      <c r="O68" s="83">
        <f t="shared" si="9"/>
        <v>0</v>
      </c>
    </row>
    <row r="69" spans="2:15" s="43" customFormat="1" ht="20.399999999999999" x14ac:dyDescent="0.2">
      <c r="B69" s="8"/>
      <c r="C69" s="11"/>
      <c r="D69" s="23"/>
      <c r="E69" s="45"/>
      <c r="F69" s="20"/>
      <c r="G69" s="46"/>
      <c r="H69" s="107">
        <f t="shared" si="3"/>
        <v>0</v>
      </c>
      <c r="I69" s="8" t="s">
        <v>294</v>
      </c>
      <c r="J69" s="11" t="s">
        <v>252</v>
      </c>
      <c r="K69" s="23" t="s">
        <v>88</v>
      </c>
      <c r="L69" s="11" t="s">
        <v>227</v>
      </c>
      <c r="M69" s="16">
        <v>0.06</v>
      </c>
      <c r="N69" s="46"/>
      <c r="O69" s="83">
        <f>M69*N69</f>
        <v>0</v>
      </c>
    </row>
    <row r="70" spans="2:15" s="43" customFormat="1" ht="30.6" x14ac:dyDescent="0.2">
      <c r="B70" s="8"/>
      <c r="C70" s="11"/>
      <c r="D70" s="108"/>
      <c r="E70" s="45"/>
      <c r="F70" s="88"/>
      <c r="G70" s="88"/>
      <c r="H70" s="107">
        <f t="shared" si="3"/>
        <v>0</v>
      </c>
      <c r="I70" s="8" t="s">
        <v>295</v>
      </c>
      <c r="J70" s="11" t="s">
        <v>253</v>
      </c>
      <c r="K70" s="23" t="s">
        <v>89</v>
      </c>
      <c r="L70" s="11" t="s">
        <v>227</v>
      </c>
      <c r="M70" s="20">
        <v>0.05</v>
      </c>
      <c r="N70" s="46"/>
      <c r="O70" s="83">
        <f>M70*N70</f>
        <v>0</v>
      </c>
    </row>
    <row r="71" spans="2:15" s="43" customFormat="1" ht="10.199999999999999" x14ac:dyDescent="0.2">
      <c r="B71" s="8"/>
      <c r="C71" s="11"/>
      <c r="D71" s="23"/>
      <c r="E71" s="45"/>
      <c r="F71" s="20"/>
      <c r="G71" s="46"/>
      <c r="H71" s="107">
        <f t="shared" si="3"/>
        <v>0</v>
      </c>
      <c r="I71" s="8"/>
      <c r="J71" s="11"/>
      <c r="K71" s="31" t="s">
        <v>254</v>
      </c>
      <c r="L71" s="11"/>
      <c r="M71" s="16"/>
      <c r="N71" s="46"/>
      <c r="O71" s="83"/>
    </row>
    <row r="72" spans="2:15" s="43" customFormat="1" ht="10.8" thickBot="1" x14ac:dyDescent="0.25">
      <c r="B72" s="8"/>
      <c r="C72" s="11"/>
      <c r="D72" s="108"/>
      <c r="E72" s="45"/>
      <c r="F72" s="88"/>
      <c r="G72" s="88"/>
      <c r="H72" s="107">
        <f t="shared" si="3"/>
        <v>0</v>
      </c>
      <c r="I72" s="8" t="s">
        <v>296</v>
      </c>
      <c r="J72" s="11" t="s">
        <v>255</v>
      </c>
      <c r="K72" s="23" t="s">
        <v>256</v>
      </c>
      <c r="L72" s="11" t="s">
        <v>257</v>
      </c>
      <c r="M72" s="16">
        <v>4.96</v>
      </c>
      <c r="N72" s="46"/>
      <c r="O72" s="83">
        <f>M72*N72</f>
        <v>0</v>
      </c>
    </row>
    <row r="73" spans="2:15" ht="23.25" customHeight="1" thickBot="1" x14ac:dyDescent="0.35">
      <c r="B73" s="157" t="s">
        <v>128</v>
      </c>
      <c r="C73" s="158"/>
      <c r="D73" s="181"/>
      <c r="E73" s="159">
        <f>SUM(H10:H72)</f>
        <v>0</v>
      </c>
      <c r="F73" s="160"/>
      <c r="G73" s="160"/>
      <c r="H73" s="182"/>
      <c r="I73" s="157" t="s">
        <v>129</v>
      </c>
      <c r="J73" s="158"/>
      <c r="K73" s="181"/>
      <c r="L73" s="159">
        <f>SUM(O9:O72)</f>
        <v>0</v>
      </c>
      <c r="M73" s="160"/>
      <c r="N73" s="160"/>
      <c r="O73" s="182"/>
    </row>
    <row r="74" spans="2:15" x14ac:dyDescent="0.3">
      <c r="B74" s="53"/>
      <c r="C74" s="113"/>
      <c r="D74" s="114"/>
      <c r="E74" s="115"/>
      <c r="F74" s="116"/>
      <c r="G74" s="116"/>
      <c r="H74" s="116"/>
      <c r="I74" s="53"/>
      <c r="J74" s="113"/>
      <c r="K74" s="114"/>
      <c r="L74" s="115"/>
      <c r="M74" s="54"/>
      <c r="N74" s="116"/>
      <c r="O74" s="116"/>
    </row>
    <row r="75" spans="2:15" ht="14.4" thickBot="1" x14ac:dyDescent="0.35">
      <c r="J75" s="118"/>
      <c r="K75" s="119"/>
      <c r="O75" s="120"/>
    </row>
    <row r="76" spans="2:15" ht="12.75" customHeight="1" x14ac:dyDescent="0.3">
      <c r="B76" s="57">
        <v>1</v>
      </c>
      <c r="C76" s="121"/>
      <c r="D76" s="122" t="s">
        <v>258</v>
      </c>
      <c r="E76" s="123" t="s">
        <v>131</v>
      </c>
      <c r="F76" s="124">
        <v>1</v>
      </c>
      <c r="G76" s="125">
        <f>E73+L73</f>
        <v>0</v>
      </c>
      <c r="H76" s="126">
        <f>F76*G76</f>
        <v>0</v>
      </c>
      <c r="J76" s="118"/>
      <c r="K76" s="119"/>
      <c r="O76" s="120"/>
    </row>
    <row r="77" spans="2:15" ht="26.25" customHeight="1" thickBot="1" x14ac:dyDescent="0.35">
      <c r="B77" s="144" t="s">
        <v>259</v>
      </c>
      <c r="C77" s="145"/>
      <c r="D77" s="174"/>
      <c r="E77" s="175">
        <f>SUM(H76:H77)</f>
        <v>0</v>
      </c>
      <c r="F77" s="176"/>
      <c r="G77" s="176"/>
      <c r="H77" s="177"/>
      <c r="I77" s="70"/>
      <c r="J77" s="118"/>
      <c r="K77" s="119"/>
      <c r="O77" s="120"/>
    </row>
    <row r="78" spans="2:15" x14ac:dyDescent="0.3">
      <c r="B78" s="71"/>
      <c r="C78" s="127"/>
      <c r="D78" s="128"/>
      <c r="J78" s="118"/>
      <c r="K78" s="119"/>
      <c r="O78" s="120"/>
    </row>
    <row r="79" spans="2:15" x14ac:dyDescent="0.3">
      <c r="B79" s="71"/>
      <c r="C79" s="127"/>
      <c r="D79" s="128"/>
      <c r="J79" s="118"/>
      <c r="K79" s="119"/>
      <c r="O79" s="120"/>
    </row>
    <row r="80" spans="2:15" x14ac:dyDescent="0.3">
      <c r="B80" s="71"/>
      <c r="C80" s="127"/>
      <c r="D80" s="128"/>
      <c r="J80" s="118"/>
      <c r="K80" s="119"/>
    </row>
    <row r="81" spans="2:14" x14ac:dyDescent="0.3">
      <c r="B81" s="71"/>
      <c r="C81" s="127"/>
      <c r="D81" s="128"/>
      <c r="J81" s="118"/>
      <c r="K81" s="119"/>
    </row>
    <row r="82" spans="2:14" x14ac:dyDescent="0.3">
      <c r="B82" s="71"/>
      <c r="C82" s="127"/>
      <c r="D82" s="128"/>
      <c r="J82" s="118"/>
      <c r="K82" s="119"/>
    </row>
    <row r="83" spans="2:14" x14ac:dyDescent="0.3">
      <c r="B83" s="71"/>
      <c r="C83" s="127"/>
      <c r="D83" s="128"/>
      <c r="J83" s="118"/>
      <c r="K83" s="119"/>
    </row>
    <row r="84" spans="2:14" x14ac:dyDescent="0.3">
      <c r="C84" s="78"/>
      <c r="D84" s="129"/>
      <c r="E84" s="76"/>
      <c r="F84" s="130"/>
      <c r="G84" s="131"/>
      <c r="H84" s="132"/>
      <c r="I84" s="76"/>
      <c r="J84" s="76"/>
      <c r="K84" s="133"/>
      <c r="L84" s="77"/>
      <c r="M84" s="130"/>
      <c r="N84" s="130"/>
    </row>
    <row r="85" spans="2:14" x14ac:dyDescent="0.3">
      <c r="C85" s="78"/>
      <c r="D85" s="129"/>
      <c r="E85" s="76"/>
      <c r="F85" s="130"/>
      <c r="G85" s="131"/>
      <c r="H85" s="130"/>
      <c r="I85" s="76"/>
      <c r="J85" s="76"/>
      <c r="K85" s="133"/>
      <c r="L85" s="77"/>
      <c r="M85" s="130"/>
      <c r="N85" s="130"/>
    </row>
    <row r="86" spans="2:14" x14ac:dyDescent="0.3">
      <c r="C86" s="78"/>
      <c r="D86" s="129"/>
      <c r="E86" s="76"/>
      <c r="F86" s="130"/>
      <c r="G86" s="131"/>
      <c r="H86" s="130"/>
      <c r="I86" s="76"/>
      <c r="J86" s="76"/>
      <c r="K86" s="133"/>
      <c r="L86" s="77"/>
      <c r="M86" s="130"/>
      <c r="N86" s="130"/>
    </row>
    <row r="87" spans="2:14" x14ac:dyDescent="0.3">
      <c r="C87" s="78"/>
      <c r="D87" s="129"/>
      <c r="E87" s="150"/>
      <c r="F87" s="150"/>
      <c r="G87" s="150"/>
      <c r="H87" s="130"/>
      <c r="I87" s="76"/>
      <c r="J87" s="151"/>
      <c r="K87" s="178"/>
      <c r="L87" s="151"/>
      <c r="M87" s="151"/>
      <c r="N87" s="151"/>
    </row>
    <row r="88" spans="2:14" x14ac:dyDescent="0.3">
      <c r="C88" s="78"/>
      <c r="D88" s="129"/>
      <c r="E88" s="76"/>
      <c r="F88" s="130"/>
      <c r="G88" s="131"/>
      <c r="H88" s="130"/>
      <c r="I88" s="76"/>
      <c r="J88" s="76"/>
      <c r="K88" s="133"/>
      <c r="L88" s="77"/>
      <c r="M88" s="130"/>
      <c r="N88" s="130"/>
    </row>
    <row r="89" spans="2:14" x14ac:dyDescent="0.3">
      <c r="C89" s="78"/>
      <c r="D89" s="134"/>
      <c r="E89" s="78"/>
      <c r="F89" s="132"/>
      <c r="G89" s="135"/>
      <c r="H89" s="130"/>
      <c r="I89" s="78"/>
      <c r="J89" s="78"/>
      <c r="K89" s="136"/>
      <c r="L89" s="81"/>
      <c r="M89" s="132"/>
      <c r="N89" s="132"/>
    </row>
    <row r="90" spans="2:14" x14ac:dyDescent="0.3">
      <c r="H90" s="132"/>
    </row>
  </sheetData>
  <mergeCells count="22">
    <mergeCell ref="B77:D77"/>
    <mergeCell ref="E77:H77"/>
    <mergeCell ref="E87:G87"/>
    <mergeCell ref="J87:N87"/>
    <mergeCell ref="I7:I8"/>
    <mergeCell ref="J7:O7"/>
    <mergeCell ref="B73:D73"/>
    <mergeCell ref="E73:H73"/>
    <mergeCell ref="I73:K73"/>
    <mergeCell ref="L73:O73"/>
    <mergeCell ref="B7:B8"/>
    <mergeCell ref="C7:C8"/>
    <mergeCell ref="D7:D8"/>
    <mergeCell ref="E7:E8"/>
    <mergeCell ref="F7:F8"/>
    <mergeCell ref="G7:H7"/>
    <mergeCell ref="D6:K6"/>
    <mergeCell ref="D1:O1"/>
    <mergeCell ref="B2:O2"/>
    <mergeCell ref="D3:K3"/>
    <mergeCell ref="D4:O4"/>
    <mergeCell ref="B5:O5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Лот №1 Стебник</vt:lpstr>
      <vt:lpstr>Лот №2 Миколаїв</vt:lpstr>
      <vt:lpstr>Лот №3 Стрий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userPC</dc:creator>
  <cp:lastModifiedBy>userPC</cp:lastModifiedBy>
  <cp:lastPrinted>2024-06-18T05:30:30Z</cp:lastPrinted>
  <dcterms:created xsi:type="dcterms:W3CDTF">2024-06-18T05:00:23Z</dcterms:created>
  <dcterms:modified xsi:type="dcterms:W3CDTF">2024-06-25T12:18:47Z</dcterms:modified>
</cp:coreProperties>
</file>