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Алена Asty\Дом 85\"/>
    </mc:Choice>
  </mc:AlternateContent>
  <xr:revisionPtr revIDLastSave="0" documentId="13_ncr:1_{6BA62A8E-7478-4B0F-B604-495046D4D2E5}" xr6:coauthVersionLast="37" xr6:coauthVersionMax="37" xr10:uidLastSave="{00000000-0000-0000-0000-000000000000}"/>
  <bookViews>
    <workbookView xWindow="0" yWindow="0" windowWidth="23040" windowHeight="9684" xr2:uid="{F8F43AF8-52A1-4B90-9A14-54AB6E54A9D4}"/>
  </bookViews>
  <sheets>
    <sheet name="3 Стяжка" sheetId="1" r:id="rId1"/>
  </sheets>
  <definedNames>
    <definedName name="_xlnm._FilterDatabase" localSheetId="0" hidden="1">'3 Стяжка'!$A$4:$K$19</definedName>
    <definedName name="Print_Area" localSheetId="0">'3 Стяжка'!$A$2:$K$5</definedName>
    <definedName name="Print_Titles" localSheetId="0">'3 Стяжка'!$4:$4</definedName>
    <definedName name="_xlnm.Print_Area" localSheetId="0">'3 Стяжка'!$A$1:$K$25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F16" i="1"/>
  <c r="A16" i="1"/>
  <c r="F15" i="1"/>
  <c r="A15" i="1"/>
  <c r="D13" i="1"/>
  <c r="K12" i="1"/>
  <c r="A12" i="1"/>
  <c r="D11" i="1"/>
  <c r="F10" i="1"/>
  <c r="A10" i="1"/>
  <c r="K9" i="1"/>
  <c r="A9" i="1"/>
  <c r="K8" i="1"/>
  <c r="F8" i="1"/>
  <c r="A8" i="1"/>
  <c r="K7" i="1"/>
  <c r="F7" i="1"/>
  <c r="A7" i="1"/>
  <c r="A6" i="1"/>
  <c r="K3" i="1"/>
  <c r="A11" i="1" l="1"/>
  <c r="A13" i="1"/>
  <c r="F13" i="1"/>
  <c r="F11" i="1"/>
  <c r="D14" i="1"/>
  <c r="F14" i="1" l="1"/>
  <c r="F18" i="1" s="1"/>
  <c r="K18" i="1"/>
  <c r="A14" i="1"/>
  <c r="K19" i="1" l="1"/>
</calcChain>
</file>

<file path=xl/sharedStrings.xml><?xml version="1.0" encoding="utf-8"?>
<sst xmlns="http://schemas.openxmlformats.org/spreadsheetml/2006/main" count="26" uniqueCount="19">
  <si>
    <t xml:space="preserve">Стяжка підлоги </t>
  </si>
  <si>
    <t>Дата складання:</t>
  </si>
  <si>
    <t>№ п/п</t>
  </si>
  <si>
    <t>Найменування робіт</t>
  </si>
  <si>
    <t>Од. вим.</t>
  </si>
  <si>
    <t>Кількість</t>
  </si>
  <si>
    <t>Ціна, грн</t>
  </si>
  <si>
    <t>Вартість, грн</t>
  </si>
  <si>
    <t xml:space="preserve">Найменування матеріалів                                             </t>
  </si>
  <si>
    <t>Чорнова стяжка першого поверху</t>
  </si>
  <si>
    <t>м2</t>
  </si>
  <si>
    <t>Чорнова стяжка другого поверху</t>
  </si>
  <si>
    <t xml:space="preserve">Разом по роботах </t>
  </si>
  <si>
    <t>Разом по матеріалах</t>
  </si>
  <si>
    <t>ВСЬОГО за договірною ціною</t>
  </si>
  <si>
    <t>Влаштування ЦПС шаром до 60 мм з армуванням готовим розчином</t>
  </si>
  <si>
    <t>Влаштування ЦПС шаром до 40 мм з армуванням готовим розчином</t>
  </si>
  <si>
    <t>Влаштування утеплювача з ЕППС т. 45мм (в один шар)</t>
  </si>
  <si>
    <t>Влаштування утеплювача з ЕППС т. 30+45 мм (в два шари)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</si>
</sst>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rgb="FF08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entury Gothic"/>
      <family val="2"/>
      <charset val="204"/>
    </font>
    <font>
      <sz val="9"/>
      <color rgb="FF080000"/>
      <name val="Times New Roman"/>
      <family val="1"/>
      <charset val="204"/>
    </font>
    <font>
      <sz val="11"/>
      <name val="Century Gothic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5"/>
      <color rgb="FFD1282E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color rgb="FF0070C0"/>
      <name val="Times New Roman"/>
      <family val="1"/>
      <charset val="204"/>
    </font>
    <font>
      <b/>
      <sz val="10"/>
      <color rgb="FFD1282E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mo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7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4E4"/>
        <bgColor rgb="FFE4E4E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5F5F5F"/>
      </bottom>
      <diagonal/>
    </border>
    <border>
      <left/>
      <right/>
      <top style="thin">
        <color rgb="FF000000"/>
      </top>
      <bottom style="thin">
        <color rgb="FF5F5F5F"/>
      </bottom>
      <diagonal/>
    </border>
    <border>
      <left/>
      <right style="thin">
        <color rgb="FF5F5F5F"/>
      </right>
      <top style="thin">
        <color rgb="FF000000"/>
      </top>
      <bottom style="thin">
        <color rgb="FF5F5F5F"/>
      </bottom>
      <diagonal/>
    </border>
    <border>
      <left/>
      <right style="thin">
        <color rgb="FF000000"/>
      </right>
      <top style="thin">
        <color rgb="FF000000"/>
      </top>
      <bottom style="thin">
        <color rgb="FF5F5F5F"/>
      </bottom>
      <diagonal/>
    </border>
    <border>
      <left style="thin">
        <color indexed="64"/>
      </left>
      <right/>
      <top style="thin">
        <color rgb="FF5F5F5F"/>
      </top>
      <bottom style="thin">
        <color rgb="FF5F5F5F"/>
      </bottom>
      <diagonal/>
    </border>
    <border>
      <left/>
      <right/>
      <top style="thin">
        <color rgb="FF5F5F5F"/>
      </top>
      <bottom style="thin">
        <color rgb="FF5F5F5F"/>
      </bottom>
      <diagonal/>
    </border>
    <border>
      <left/>
      <right/>
      <top/>
      <bottom style="thin">
        <color rgb="FF5F5F5F"/>
      </bottom>
      <diagonal/>
    </border>
    <border>
      <left/>
      <right style="thin">
        <color rgb="FF5F5F5F"/>
      </right>
      <top style="thin">
        <color rgb="FF5F5F5F"/>
      </top>
      <bottom style="thin">
        <color rgb="FF5F5F5F"/>
      </bottom>
      <diagonal/>
    </border>
    <border>
      <left/>
      <right style="thin">
        <color indexed="64"/>
      </right>
      <top style="thin">
        <color rgb="FF5F5F5F"/>
      </top>
      <bottom style="thin">
        <color rgb="FF5F5F5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23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9" fillId="0" borderId="0" xfId="2" applyFont="1"/>
    <xf numFmtId="0" fontId="3" fillId="0" borderId="0" xfId="2" applyFont="1"/>
    <xf numFmtId="0" fontId="10" fillId="0" borderId="0" xfId="2" applyFont="1"/>
    <xf numFmtId="0" fontId="11" fillId="0" borderId="0" xfId="2" applyFont="1"/>
    <xf numFmtId="0" fontId="12" fillId="0" borderId="0" xfId="2" applyFont="1"/>
    <xf numFmtId="2" fontId="3" fillId="0" borderId="0" xfId="2" applyNumberFormat="1" applyFont="1"/>
    <xf numFmtId="0" fontId="6" fillId="0" borderId="0" xfId="2" applyFont="1" applyAlignment="1"/>
    <xf numFmtId="0" fontId="13" fillId="0" borderId="0" xfId="2" applyFont="1" applyAlignment="1">
      <alignment horizontal="left"/>
    </xf>
    <xf numFmtId="14" fontId="3" fillId="0" borderId="0" xfId="2" applyNumberFormat="1" applyFont="1"/>
    <xf numFmtId="0" fontId="14" fillId="0" borderId="0" xfId="2" applyFont="1" applyAlignment="1">
      <alignment wrapText="1"/>
    </xf>
    <xf numFmtId="0" fontId="14" fillId="0" borderId="0" xfId="2" applyFont="1"/>
    <xf numFmtId="14" fontId="11" fillId="0" borderId="0" xfId="2" applyNumberFormat="1" applyFont="1" applyAlignment="1">
      <alignment horizontal="left"/>
    </xf>
    <xf numFmtId="0" fontId="15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2" fontId="14" fillId="0" borderId="0" xfId="2" applyNumberFormat="1" applyFont="1"/>
    <xf numFmtId="4" fontId="3" fillId="0" borderId="0" xfId="2" applyNumberFormat="1" applyFont="1"/>
    <xf numFmtId="2" fontId="9" fillId="0" borderId="0" xfId="2" applyNumberFormat="1" applyFont="1"/>
    <xf numFmtId="0" fontId="16" fillId="0" borderId="0" xfId="2" applyFont="1"/>
    <xf numFmtId="4" fontId="17" fillId="0" borderId="0" xfId="2" applyNumberFormat="1" applyFont="1" applyAlignment="1">
      <alignment horizontal="left" vertical="center"/>
    </xf>
    <xf numFmtId="3" fontId="18" fillId="0" borderId="0" xfId="2" applyNumberFormat="1" applyFont="1" applyAlignment="1">
      <alignment horizontal="left"/>
    </xf>
    <xf numFmtId="4" fontId="16" fillId="0" borderId="0" xfId="2" applyNumberFormat="1" applyFont="1"/>
    <xf numFmtId="4" fontId="19" fillId="0" borderId="0" xfId="2" applyNumberFormat="1" applyFont="1"/>
    <xf numFmtId="4" fontId="17" fillId="0" borderId="0" xfId="2" applyNumberFormat="1" applyFont="1"/>
    <xf numFmtId="4" fontId="20" fillId="0" borderId="0" xfId="2" applyNumberFormat="1" applyFont="1"/>
    <xf numFmtId="0" fontId="3" fillId="5" borderId="2" xfId="2" applyFont="1" applyFill="1" applyBorder="1" applyAlignment="1">
      <alignment vertical="center"/>
    </xf>
    <xf numFmtId="4" fontId="21" fillId="5" borderId="3" xfId="2" applyNumberFormat="1" applyFont="1" applyFill="1" applyBorder="1" applyAlignment="1">
      <alignment horizontal="center" vertical="center" wrapText="1"/>
    </xf>
    <xf numFmtId="4" fontId="3" fillId="5" borderId="3" xfId="2" applyNumberFormat="1" applyFont="1" applyFill="1" applyBorder="1" applyAlignment="1">
      <alignment vertical="center"/>
    </xf>
    <xf numFmtId="4" fontId="3" fillId="5" borderId="3" xfId="2" applyNumberFormat="1" applyFont="1" applyFill="1" applyBorder="1" applyAlignment="1">
      <alignment vertical="center" wrapText="1"/>
    </xf>
    <xf numFmtId="164" fontId="3" fillId="5" borderId="3" xfId="2" applyNumberFormat="1" applyFont="1" applyFill="1" applyBorder="1" applyAlignment="1">
      <alignment horizontal="center" vertical="center"/>
    </xf>
    <xf numFmtId="4" fontId="3" fillId="5" borderId="4" xfId="2" applyNumberFormat="1" applyFont="1" applyFill="1" applyBorder="1" applyAlignment="1">
      <alignment vertical="center" wrapText="1"/>
    </xf>
    <xf numFmtId="2" fontId="11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5" xfId="2" applyFont="1" applyBorder="1" applyAlignment="1">
      <alignment vertical="center"/>
    </xf>
    <xf numFmtId="4" fontId="11" fillId="0" borderId="5" xfId="2" applyNumberFormat="1" applyFont="1" applyBorder="1" applyAlignment="1">
      <alignment horizontal="left" vertical="center" wrapText="1"/>
    </xf>
    <xf numFmtId="4" fontId="11" fillId="0" borderId="5" xfId="2" applyNumberFormat="1" applyFont="1" applyBorder="1" applyAlignment="1">
      <alignment vertical="center"/>
    </xf>
    <xf numFmtId="4" fontId="11" fillId="0" borderId="5" xfId="2" applyNumberFormat="1" applyFont="1" applyBorder="1" applyAlignment="1">
      <alignment vertical="center" wrapText="1"/>
    </xf>
    <xf numFmtId="2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3" fillId="6" borderId="6" xfId="0" applyFont="1" applyFill="1" applyBorder="1" applyAlignment="1">
      <alignment vertical="center"/>
    </xf>
    <xf numFmtId="4" fontId="21" fillId="6" borderId="6" xfId="0" applyNumberFormat="1" applyFont="1" applyFill="1" applyBorder="1" applyAlignment="1">
      <alignment horizontal="center" vertical="center" wrapText="1"/>
    </xf>
    <xf numFmtId="4" fontId="3" fillId="6" borderId="6" xfId="0" applyNumberFormat="1" applyFont="1" applyFill="1" applyBorder="1" applyAlignment="1">
      <alignment vertical="center"/>
    </xf>
    <xf numFmtId="4" fontId="3" fillId="6" borderId="6" xfId="0" applyNumberFormat="1" applyFont="1" applyFill="1" applyBorder="1" applyAlignment="1">
      <alignment vertical="center" wrapText="1"/>
    </xf>
    <xf numFmtId="2" fontId="3" fillId="6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7" xfId="0" applyFont="1" applyFill="1" applyBorder="1" applyAlignment="1">
      <alignment vertical="center"/>
    </xf>
    <xf numFmtId="4" fontId="11" fillId="0" borderId="6" xfId="0" applyNumberFormat="1" applyFont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vertical="center" wrapText="1"/>
    </xf>
    <xf numFmtId="4" fontId="22" fillId="0" borderId="6" xfId="0" applyNumberFormat="1" applyFont="1" applyBorder="1" applyAlignment="1">
      <alignment vertical="center" wrapText="1"/>
    </xf>
    <xf numFmtId="4" fontId="22" fillId="0" borderId="6" xfId="0" applyNumberFormat="1" applyFont="1" applyFill="1" applyBorder="1" applyAlignment="1">
      <alignment vertical="center"/>
    </xf>
    <xf numFmtId="4" fontId="22" fillId="0" borderId="6" xfId="0" applyNumberFormat="1" applyFont="1" applyBorder="1" applyAlignment="1">
      <alignment vertical="center"/>
    </xf>
    <xf numFmtId="0" fontId="23" fillId="0" borderId="0" xfId="3" applyAlignment="1">
      <alignment vertical="center"/>
    </xf>
    <xf numFmtId="4" fontId="11" fillId="0" borderId="6" xfId="0" applyNumberFormat="1" applyFont="1" applyBorder="1" applyAlignment="1">
      <alignment vertical="center"/>
    </xf>
    <xf numFmtId="4" fontId="11" fillId="0" borderId="6" xfId="0" applyNumberFormat="1" applyFont="1" applyBorder="1" applyAlignment="1">
      <alignment vertical="center" wrapText="1"/>
    </xf>
    <xf numFmtId="2" fontId="24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4" fontId="11" fillId="0" borderId="1" xfId="2" applyNumberFormat="1" applyFont="1" applyBorder="1" applyAlignment="1">
      <alignment vertical="center"/>
    </xf>
    <xf numFmtId="4" fontId="11" fillId="0" borderId="1" xfId="2" applyNumberFormat="1" applyFont="1" applyBorder="1" applyAlignment="1">
      <alignment vertical="center" wrapText="1"/>
    </xf>
    <xf numFmtId="4" fontId="11" fillId="0" borderId="1" xfId="2" applyNumberFormat="1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/>
    </xf>
    <xf numFmtId="4" fontId="25" fillId="0" borderId="0" xfId="2" applyNumberFormat="1" applyFont="1" applyAlignment="1">
      <alignment horizontal="left" wrapText="1"/>
    </xf>
    <xf numFmtId="4" fontId="25" fillId="0" borderId="0" xfId="2" applyNumberFormat="1" applyFont="1"/>
    <xf numFmtId="4" fontId="25" fillId="0" borderId="0" xfId="2" applyNumberFormat="1" applyFont="1" applyAlignment="1">
      <alignment horizontal="left"/>
    </xf>
    <xf numFmtId="4" fontId="15" fillId="0" borderId="0" xfId="2" applyNumberFormat="1" applyFont="1"/>
    <xf numFmtId="4" fontId="26" fillId="0" borderId="0" xfId="2" applyNumberFormat="1" applyFont="1"/>
    <xf numFmtId="0" fontId="27" fillId="7" borderId="8" xfId="2" applyFont="1" applyFill="1" applyBorder="1"/>
    <xf numFmtId="0" fontId="27" fillId="7" borderId="9" xfId="2" applyFont="1" applyFill="1" applyBorder="1"/>
    <xf numFmtId="4" fontId="27" fillId="7" borderId="9" xfId="2" applyNumberFormat="1" applyFont="1" applyFill="1" applyBorder="1"/>
    <xf numFmtId="4" fontId="27" fillId="7" borderId="10" xfId="2" applyNumberFormat="1" applyFont="1" applyFill="1" applyBorder="1"/>
    <xf numFmtId="4" fontId="27" fillId="7" borderId="11" xfId="2" applyNumberFormat="1" applyFont="1" applyFill="1" applyBorder="1"/>
    <xf numFmtId="4" fontId="15" fillId="7" borderId="9" xfId="2" applyNumberFormat="1" applyFont="1" applyFill="1" applyBorder="1"/>
    <xf numFmtId="4" fontId="28" fillId="7" borderId="10" xfId="2" applyNumberFormat="1" applyFont="1" applyFill="1" applyBorder="1"/>
    <xf numFmtId="0" fontId="29" fillId="8" borderId="12" xfId="1" applyFont="1" applyFill="1" applyBorder="1"/>
    <xf numFmtId="0" fontId="29" fillId="8" borderId="13" xfId="1" applyFont="1" applyFill="1" applyBorder="1"/>
    <xf numFmtId="4" fontId="29" fillId="8" borderId="13" xfId="1" applyNumberFormat="1" applyFont="1" applyFill="1" applyBorder="1"/>
    <xf numFmtId="4" fontId="29" fillId="8" borderId="14" xfId="1" applyNumberFormat="1" applyFont="1" applyFill="1" applyBorder="1"/>
    <xf numFmtId="4" fontId="30" fillId="8" borderId="15" xfId="1" applyNumberFormat="1" applyFont="1" applyFill="1" applyBorder="1"/>
    <xf numFmtId="4" fontId="29" fillId="8" borderId="16" xfId="1" applyNumberFormat="1" applyFont="1" applyFill="1" applyBorder="1"/>
    <xf numFmtId="0" fontId="31" fillId="9" borderId="0" xfId="0" applyFont="1" applyFill="1" applyAlignment="1"/>
    <xf numFmtId="0" fontId="3" fillId="0" borderId="0" xfId="2" applyFont="1" applyBorder="1"/>
    <xf numFmtId="2" fontId="3" fillId="0" borderId="0" xfId="2" applyNumberFormat="1" applyFont="1" applyBorder="1"/>
    <xf numFmtId="4" fontId="32" fillId="0" borderId="0" xfId="0" applyNumberFormat="1" applyFont="1" applyBorder="1" applyAlignment="1"/>
    <xf numFmtId="0" fontId="4" fillId="0" borderId="0" xfId="0" applyFont="1" applyBorder="1" applyAlignment="1"/>
    <xf numFmtId="0" fontId="2" fillId="3" borderId="0" xfId="0" applyFont="1" applyFill="1" applyAlignment="1">
      <alignment horizontal="center" vertical="top" wrapText="1" readingOrder="1"/>
    </xf>
    <xf numFmtId="0" fontId="7" fillId="3" borderId="0" xfId="2" applyFont="1" applyFill="1" applyBorder="1" applyAlignment="1">
      <alignment horizontal="left" vertical="top" wrapText="1" readingOrder="1"/>
    </xf>
    <xf numFmtId="0" fontId="8" fillId="0" borderId="0" xfId="2" applyFont="1" applyBorder="1"/>
  </cellXfs>
  <cellStyles count="4">
    <cellStyle name="20% — акцент1" xfId="1" builtinId="30"/>
    <cellStyle name="Гиперссылка" xfId="3" builtinId="8"/>
    <cellStyle name="Обычный" xfId="0" builtinId="0"/>
    <cellStyle name="Обычный 11" xfId="2" xr:uid="{6686E7A4-6230-4803-B2A7-8A074D1F5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52B4B-ECA4-4046-8ECF-14DAF24B9E87}">
  <sheetPr>
    <pageSetUpPr fitToPage="1"/>
  </sheetPr>
  <dimension ref="A1:ALK85"/>
  <sheetViews>
    <sheetView showGridLines="0" tabSelected="1" zoomScaleNormal="100" workbookViewId="0">
      <selection activeCell="C15" sqref="C15"/>
    </sheetView>
  </sheetViews>
  <sheetFormatPr defaultColWidth="16" defaultRowHeight="15" customHeight="1"/>
  <cols>
    <col min="1" max="1" width="4.5546875" style="9" customWidth="1"/>
    <col min="2" max="2" width="58.21875" style="9" customWidth="1"/>
    <col min="3" max="3" width="10.44140625" style="9" customWidth="1"/>
    <col min="4" max="4" width="13.44140625" style="9" customWidth="1"/>
    <col min="5" max="5" width="12.109375" style="9" customWidth="1"/>
    <col min="6" max="6" width="18.21875" style="9" customWidth="1"/>
    <col min="7" max="7" width="57.77734375" style="9" customWidth="1"/>
    <col min="8" max="8" width="7.88671875" style="9" customWidth="1"/>
    <col min="9" max="10" width="11.21875" style="9" customWidth="1"/>
    <col min="11" max="11" width="18.21875" style="9" customWidth="1"/>
    <col min="12" max="12" width="3.88671875" style="9" customWidth="1"/>
    <col min="13" max="29" width="9.88671875" style="9" customWidth="1"/>
    <col min="30" max="16384" width="16" style="9"/>
  </cols>
  <sheetData>
    <row r="1" spans="1:999" s="2" customFormat="1" ht="2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</row>
    <row r="2" spans="1:999" ht="12.75" customHeight="1">
      <c r="A2" s="88"/>
      <c r="B2" s="89"/>
      <c r="C2" s="89"/>
      <c r="D2" s="89"/>
      <c r="E2" s="89"/>
      <c r="F2" s="89"/>
      <c r="G2" s="3"/>
      <c r="H2" s="4"/>
      <c r="I2" s="5"/>
      <c r="J2" s="6"/>
      <c r="K2" s="7"/>
      <c r="L2" s="8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</row>
    <row r="3" spans="1:999" ht="12.75" customHeight="1">
      <c r="A3" s="10" t="s">
        <v>1</v>
      </c>
      <c r="B3" s="11"/>
      <c r="C3" s="4"/>
      <c r="D3" s="4"/>
      <c r="E3" s="4"/>
      <c r="F3" s="12"/>
      <c r="G3" s="13"/>
      <c r="H3" s="13"/>
      <c r="I3" s="4"/>
      <c r="J3" s="12"/>
      <c r="K3" s="14">
        <f ca="1">TODAY()</f>
        <v>45524</v>
      </c>
      <c r="L3" s="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999" ht="31.2" customHeight="1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5" t="s">
        <v>7</v>
      </c>
      <c r="G4" s="15" t="s">
        <v>8</v>
      </c>
      <c r="H4" s="15" t="s">
        <v>4</v>
      </c>
      <c r="I4" s="15" t="s">
        <v>5</v>
      </c>
      <c r="J4" s="15" t="s">
        <v>6</v>
      </c>
      <c r="K4" s="15" t="s">
        <v>7</v>
      </c>
      <c r="L4" s="17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999" ht="12.75" customHeight="1">
      <c r="A5" s="4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999" ht="12.75" customHeight="1">
      <c r="A6" s="20" t="str">
        <f>IF(ISBLANK(D6),"",COUNTA(#REF!))</f>
        <v/>
      </c>
      <c r="B6" s="21"/>
      <c r="C6" s="22"/>
      <c r="D6" s="23"/>
      <c r="E6" s="3"/>
      <c r="F6" s="3"/>
      <c r="G6" s="23"/>
      <c r="H6" s="23"/>
      <c r="I6" s="24"/>
      <c r="J6" s="25"/>
      <c r="K6" s="26"/>
      <c r="L6" s="1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999" ht="12.75" customHeight="1">
      <c r="A7" s="27" t="str">
        <f>IF(ISBLANK(D7),"",COUNTA(D7:D$18))</f>
        <v/>
      </c>
      <c r="B7" s="28"/>
      <c r="C7" s="29"/>
      <c r="D7" s="29"/>
      <c r="E7" s="29"/>
      <c r="F7" s="30" t="str">
        <f>IF(ISBLANK(D7),"",E7*D7)</f>
        <v/>
      </c>
      <c r="G7" s="30"/>
      <c r="H7" s="29"/>
      <c r="I7" s="31"/>
      <c r="J7" s="29"/>
      <c r="K7" s="32" t="str">
        <f t="shared" ref="K7:K12" si="0">IF(ISBLANK(I7),"",J7*I7)</f>
        <v/>
      </c>
      <c r="L7" s="33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999" ht="12.75" customHeight="1">
      <c r="A8" s="35" t="str">
        <f>IF(ISBLANK(D8),"",COUNTA(D8:D$18))</f>
        <v/>
      </c>
      <c r="B8" s="36"/>
      <c r="C8" s="37"/>
      <c r="D8" s="37"/>
      <c r="E8" s="37"/>
      <c r="F8" s="38" t="str">
        <f>IF(ISBLANK(D8),"",E8*D8)</f>
        <v/>
      </c>
      <c r="G8" s="38"/>
      <c r="H8" s="37"/>
      <c r="I8" s="37"/>
      <c r="J8" s="38"/>
      <c r="K8" s="38" t="str">
        <f t="shared" si="0"/>
        <v/>
      </c>
      <c r="L8" s="39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1"/>
      <c r="Y8" s="41"/>
      <c r="Z8" s="41"/>
      <c r="AA8" s="41"/>
      <c r="AB8" s="41"/>
      <c r="AC8" s="41"/>
    </row>
    <row r="9" spans="1:999" s="47" customFormat="1" ht="16.2">
      <c r="A9" s="42" t="str">
        <f>IF(ISBLANK(D9),"",COUNTA(D9:D$14))</f>
        <v/>
      </c>
      <c r="B9" s="43" t="s">
        <v>9</v>
      </c>
      <c r="C9" s="44"/>
      <c r="D9" s="44"/>
      <c r="E9" s="44"/>
      <c r="F9" s="45"/>
      <c r="G9" s="45"/>
      <c r="H9" s="44"/>
      <c r="I9" s="46"/>
      <c r="J9" s="44"/>
      <c r="K9" s="45" t="str">
        <f t="shared" si="0"/>
        <v/>
      </c>
    </row>
    <row r="10" spans="1:999" ht="28.2" customHeight="1">
      <c r="A10" s="48">
        <f>IF(ISBLANK(D10),"",COUNTA(D$8:D10))</f>
        <v>1</v>
      </c>
      <c r="B10" s="49" t="s">
        <v>18</v>
      </c>
      <c r="C10" s="50" t="s">
        <v>10</v>
      </c>
      <c r="D10" s="50">
        <v>200</v>
      </c>
      <c r="E10" s="50"/>
      <c r="F10" s="51">
        <f>IF(ISBLANK(D10),"",E10*D10)</f>
        <v>0</v>
      </c>
      <c r="G10" s="52"/>
      <c r="H10" s="53"/>
      <c r="I10" s="54"/>
      <c r="J10" s="51"/>
      <c r="K10" s="51"/>
      <c r="L10" s="55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1"/>
      <c r="Y10" s="41"/>
      <c r="Z10" s="41"/>
      <c r="AA10" s="41"/>
      <c r="AB10" s="41"/>
      <c r="AC10" s="41"/>
    </row>
    <row r="11" spans="1:999" ht="27" customHeight="1">
      <c r="A11" s="48">
        <f>IF(ISBLANK(D11),"",COUNTA(D$8:D11))</f>
        <v>2</v>
      </c>
      <c r="B11" s="49" t="s">
        <v>15</v>
      </c>
      <c r="C11" s="50" t="s">
        <v>10</v>
      </c>
      <c r="D11" s="50">
        <f>D10</f>
        <v>200</v>
      </c>
      <c r="E11" s="50"/>
      <c r="F11" s="51">
        <f>IF(ISBLANK(D11),"",E11*D11)</f>
        <v>0</v>
      </c>
      <c r="G11" s="57"/>
      <c r="H11" s="50"/>
      <c r="I11" s="56"/>
      <c r="J11" s="51"/>
      <c r="K11" s="51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spans="1:999" s="47" customFormat="1" ht="16.2">
      <c r="A12" s="42" t="str">
        <f>IF(ISBLANK(D12),"",COUNTA(D12:D$14))</f>
        <v/>
      </c>
      <c r="B12" s="43" t="s">
        <v>11</v>
      </c>
      <c r="C12" s="44"/>
      <c r="D12" s="44"/>
      <c r="E12" s="44"/>
      <c r="F12" s="45"/>
      <c r="G12" s="45"/>
      <c r="H12" s="44"/>
      <c r="I12" s="46"/>
      <c r="J12" s="44"/>
      <c r="K12" s="45" t="str">
        <f t="shared" si="0"/>
        <v/>
      </c>
    </row>
    <row r="13" spans="1:999" ht="28.2" customHeight="1">
      <c r="A13" s="48">
        <f>IF(ISBLANK(D13),"",COUNTA(D$8:D13))</f>
        <v>3</v>
      </c>
      <c r="B13" s="49" t="s">
        <v>17</v>
      </c>
      <c r="C13" s="50" t="s">
        <v>10</v>
      </c>
      <c r="D13" s="50">
        <f>131</f>
        <v>131</v>
      </c>
      <c r="E13" s="50"/>
      <c r="F13" s="51">
        <f>IF(ISBLANK(D13),"",E13*D13)</f>
        <v>0</v>
      </c>
      <c r="G13" s="52"/>
      <c r="H13" s="53"/>
      <c r="I13" s="54"/>
      <c r="J13" s="51"/>
      <c r="K13" s="51"/>
      <c r="L13" s="55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41"/>
      <c r="Z13" s="41"/>
      <c r="AA13" s="41"/>
      <c r="AB13" s="41"/>
      <c r="AC13" s="41"/>
    </row>
    <row r="14" spans="1:999" ht="27" customHeight="1">
      <c r="A14" s="48">
        <f>IF(ISBLANK(D14),"",COUNTA(D$8:D14))</f>
        <v>4</v>
      </c>
      <c r="B14" s="49" t="s">
        <v>16</v>
      </c>
      <c r="C14" s="50" t="s">
        <v>10</v>
      </c>
      <c r="D14" s="50">
        <f>D13</f>
        <v>131</v>
      </c>
      <c r="E14" s="50"/>
      <c r="F14" s="51">
        <f>IF(ISBLANK(D14),"",E14*D14)</f>
        <v>0</v>
      </c>
      <c r="G14" s="57"/>
      <c r="H14" s="50"/>
      <c r="I14" s="56"/>
      <c r="J14" s="51"/>
      <c r="K14" s="51"/>
      <c r="L14" s="58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</row>
    <row r="15" spans="1:999" ht="12.75" customHeight="1">
      <c r="A15" s="35" t="str">
        <f>IF(ISBLANK(D15),"",COUNTA(D15:D$18))</f>
        <v/>
      </c>
      <c r="B15" s="62"/>
      <c r="C15" s="60"/>
      <c r="D15" s="60"/>
      <c r="E15" s="60"/>
      <c r="F15" s="61" t="str">
        <f>IF(ISBLANK(D15),"",E15*D15)</f>
        <v/>
      </c>
      <c r="G15" s="49"/>
      <c r="H15" s="50"/>
      <c r="I15" s="56"/>
      <c r="J15" s="51"/>
      <c r="K15" s="51"/>
      <c r="L15" s="39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  <c r="Y15" s="41"/>
      <c r="Z15" s="41"/>
      <c r="AA15" s="41"/>
      <c r="AB15" s="41"/>
      <c r="AC15" s="41"/>
    </row>
    <row r="16" spans="1:999" ht="18" customHeight="1">
      <c r="A16" s="63" t="str">
        <f>IF(ISBLANK(D16),"",COUNTA(D16:D$18))</f>
        <v/>
      </c>
      <c r="B16" s="62"/>
      <c r="C16" s="60"/>
      <c r="D16" s="60"/>
      <c r="E16" s="60"/>
      <c r="F16" s="61" t="str">
        <f>IF(ISBLANK(D16),"",E16*D16)</f>
        <v/>
      </c>
      <c r="G16" s="61"/>
      <c r="H16" s="60"/>
      <c r="I16" s="60"/>
      <c r="J16" s="61"/>
      <c r="K16" s="61" t="str">
        <f>IF(ISBLANK(I16),"",J16*I16)</f>
        <v/>
      </c>
      <c r="L16" s="39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1"/>
      <c r="Y16" s="41"/>
      <c r="Z16" s="41"/>
      <c r="AA16" s="41"/>
      <c r="AB16" s="41"/>
      <c r="AC16" s="41"/>
    </row>
    <row r="17" spans="1:29" ht="12.75" customHeight="1">
      <c r="A17" s="3"/>
      <c r="B17" s="64"/>
      <c r="C17" s="65"/>
      <c r="D17" s="65"/>
      <c r="E17" s="65"/>
      <c r="F17" s="65"/>
      <c r="G17" s="66"/>
      <c r="H17" s="65"/>
      <c r="I17" s="67"/>
      <c r="J17" s="68"/>
      <c r="K17" s="65"/>
      <c r="L17" s="8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8" customHeight="1">
      <c r="A18" s="69" t="s">
        <v>12</v>
      </c>
      <c r="B18" s="70"/>
      <c r="C18" s="70"/>
      <c r="D18" s="71"/>
      <c r="E18" s="72"/>
      <c r="F18" s="73">
        <f>SUBTOTAL(9,F7:F16)</f>
        <v>0</v>
      </c>
      <c r="G18" s="71" t="s">
        <v>13</v>
      </c>
      <c r="H18" s="71"/>
      <c r="I18" s="74"/>
      <c r="J18" s="75"/>
      <c r="K18" s="73">
        <f>SUBTOTAL(9,K8:K17)</f>
        <v>0</v>
      </c>
      <c r="L18" s="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s="82" customFormat="1" ht="25.2" customHeight="1">
      <c r="A19" s="76" t="s">
        <v>14</v>
      </c>
      <c r="B19" s="77"/>
      <c r="C19" s="77"/>
      <c r="D19" s="78"/>
      <c r="E19" s="78"/>
      <c r="F19" s="79"/>
      <c r="G19" s="78"/>
      <c r="H19" s="78"/>
      <c r="I19" s="78"/>
      <c r="J19" s="80"/>
      <c r="K19" s="81">
        <f>ROUND(SUM(F17:F18,K17:K18),2)</f>
        <v>0</v>
      </c>
    </row>
    <row r="20" spans="1:29" ht="12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8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2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83"/>
      <c r="L22" s="8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2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85"/>
      <c r="L23" s="86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85"/>
      <c r="L24" s="86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85"/>
      <c r="L25" s="86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83"/>
      <c r="L26" s="8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8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8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8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8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8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8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8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8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8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8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8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8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8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8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8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8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8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8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8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8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8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8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8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8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8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8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8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8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8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8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8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8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8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8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8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8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8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8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8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8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8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8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8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8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8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8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8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</sheetData>
  <autoFilter ref="A4:K19" xr:uid="{00000000-0009-0000-0000-000001000000}"/>
  <mergeCells count="2">
    <mergeCell ref="A1:K1"/>
    <mergeCell ref="A2:F2"/>
  </mergeCells>
  <printOptions horizontalCentered="1"/>
  <pageMargins left="0.23622047244094491" right="0.23622047244094491" top="0.27559055118110237" bottom="0.27559055118110237" header="0" footer="0"/>
  <pageSetup paperSize="9" scale="65" fitToHeight="0" orientation="landscape" r:id="rId1"/>
  <headerFooter>
    <oddFooter>&amp;C&amp;P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3 Стяжка</vt:lpstr>
      <vt:lpstr>'3 Стяжка'!Print_Area</vt:lpstr>
      <vt:lpstr>'3 Стяжка'!Print_Titles</vt:lpstr>
      <vt:lpstr>'3 Стяжка'!Область_печати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2024-08-19T14:45:03Z</dcterms:created>
  <dcterms:modified xsi:type="dcterms:W3CDTF">2024-08-20T08:41:59Z</dcterms:modified>
</cp:coreProperties>
</file>