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ЭтаКнига" defaultThemeVersion="124226"/>
  <xr:revisionPtr revIDLastSave="0" documentId="13_ncr:1_{0713BC7F-FD39-4F07-B409-753F859E0869}" xr6:coauthVersionLast="47" xr6:coauthVersionMax="47" xr10:uidLastSave="{00000000-0000-0000-0000-000000000000}"/>
  <bookViews>
    <workbookView xWindow="-120" yWindow="-120" windowWidth="24240" windowHeight="13140" tabRatio="907" xr2:uid="{00000000-000D-0000-FFFF-FFFF00000000}"/>
  </bookViews>
  <sheets>
    <sheet name="ТЗ" sheetId="40" r:id="rId1"/>
    <sheet name="Лист1" sheetId="14" state="hidden" r:id="rId2"/>
    <sheet name="тех лист" sheetId="12" state="hidden" r:id="rId3"/>
  </sheets>
  <externalReferences>
    <externalReference r:id="rId4"/>
  </externalReferences>
  <definedNames>
    <definedName name="_xlnm._FilterDatabase" localSheetId="0" hidden="1">ТЗ!$A$3:$G$44</definedName>
    <definedName name="_xlnm.Print_Area" localSheetId="0">ТЗ!$A$1:$G$44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0" l="1"/>
  <c r="E33" i="40" s="1"/>
  <c r="E40" i="40"/>
  <c r="E41" i="40" s="1"/>
  <c r="E30" i="40" l="1"/>
  <c r="E32" i="40"/>
  <c r="E34" i="40"/>
  <c r="E29" i="40"/>
  <c r="E31" i="40"/>
  <c r="G40" i="40"/>
  <c r="G28" i="40"/>
  <c r="E37" i="40" l="1"/>
  <c r="E36" i="40" s="1"/>
  <c r="E35" i="40"/>
  <c r="E39" i="40" l="1"/>
  <c r="E38" i="40"/>
  <c r="G36" i="40"/>
  <c r="E18" i="40" l="1"/>
  <c r="E21" i="40" s="1"/>
  <c r="E17" i="40"/>
  <c r="G16" i="40"/>
  <c r="G6" i="40"/>
  <c r="E7" i="40"/>
  <c r="E8" i="40"/>
  <c r="E9" i="40"/>
  <c r="E10" i="40"/>
  <c r="E11" i="40"/>
  <c r="E12" i="40"/>
  <c r="E13" i="40"/>
  <c r="E14" i="40"/>
  <c r="G18" i="40" l="1"/>
  <c r="E19" i="40"/>
  <c r="E24" i="40"/>
  <c r="G21" i="40"/>
  <c r="E22" i="40"/>
  <c r="E23" i="40"/>
  <c r="E20" i="40"/>
  <c r="E25" i="40" l="1"/>
  <c r="E26" i="40"/>
  <c r="G24" i="40"/>
</calcChain>
</file>

<file path=xl/sharedStrings.xml><?xml version="1.0" encoding="utf-8"?>
<sst xmlns="http://schemas.openxmlformats.org/spreadsheetml/2006/main" count="163" uniqueCount="129">
  <si>
    <t>м.Київ</t>
  </si>
  <si>
    <t>Проектний відділ</t>
  </si>
  <si>
    <t>РМ</t>
  </si>
  <si>
    <t>СМ</t>
  </si>
  <si>
    <t>Інженерний відділ</t>
  </si>
  <si>
    <t>ВТВ</t>
  </si>
  <si>
    <t>ТЕХНІЧНЕ ЗАВДАННЯ</t>
  </si>
  <si>
    <t>ДОГОВІРНА ЦІНА</t>
  </si>
  <si>
    <t>Місто підписання ДЦ</t>
  </si>
  <si>
    <t>Тип документу</t>
  </si>
  <si>
    <t>Назви відділів</t>
  </si>
  <si>
    <t>Керівник відділу</t>
  </si>
  <si>
    <t xml:space="preserve">Відповідальна особа </t>
  </si>
  <si>
    <t>ПІП відповідальної особи</t>
  </si>
  <si>
    <t>Назва організації Замовника</t>
  </si>
  <si>
    <t>Назва організації Генпідрядника</t>
  </si>
  <si>
    <t>ПІП директора компанії Замовника</t>
  </si>
  <si>
    <t>Назва об'єкту</t>
  </si>
  <si>
    <t>Вид договірної ціни</t>
  </si>
  <si>
    <t>тверда</t>
  </si>
  <si>
    <t>динамічна</t>
  </si>
  <si>
    <t>Код об'єкта по Scope of Project</t>
  </si>
  <si>
    <t>наступний день після перерахування Замовником Виконавцю авансового платежу</t>
  </si>
  <si>
    <t>вказати конкретну дату.</t>
  </si>
  <si>
    <t>Умови авансування</t>
  </si>
  <si>
    <t>Які дні</t>
  </si>
  <si>
    <t>робочих днів</t>
  </si>
  <si>
    <t>календарних днів</t>
  </si>
  <si>
    <t xml:space="preserve">ТОВ "Алекса Груп" </t>
  </si>
  <si>
    <t>ТОВ "Вензабуд"</t>
  </si>
  <si>
    <t xml:space="preserve">КРП </t>
  </si>
  <si>
    <t>ЛАВ</t>
  </si>
  <si>
    <t>МДГ</t>
  </si>
  <si>
    <t>ЛСК</t>
  </si>
  <si>
    <t>МНР</t>
  </si>
  <si>
    <t>ІЛН</t>
  </si>
  <si>
    <t>ПІП керівника ТОВ "Вензабуд"</t>
  </si>
  <si>
    <t>ПІП керівника ТОВ "Алекса Груп"</t>
  </si>
  <si>
    <t>2</t>
  </si>
  <si>
    <t>№ п/п</t>
  </si>
  <si>
    <t xml:space="preserve">Найменування </t>
  </si>
  <si>
    <t>Норма витрат</t>
  </si>
  <si>
    <t>Кількість</t>
  </si>
  <si>
    <t>РОБОТИ</t>
  </si>
  <si>
    <t>1.1</t>
  </si>
  <si>
    <t>2.1</t>
  </si>
  <si>
    <t xml:space="preserve">м2 </t>
  </si>
  <si>
    <t xml:space="preserve">кг </t>
  </si>
  <si>
    <t>2.1.1</t>
  </si>
  <si>
    <t/>
  </si>
  <si>
    <t>2.2</t>
  </si>
  <si>
    <t>2.2.1</t>
  </si>
  <si>
    <t>2.3</t>
  </si>
  <si>
    <t>2.3.1</t>
  </si>
  <si>
    <t>склосітка (для кутів та стиків поверхонь)</t>
  </si>
  <si>
    <t>Грунтування поверхонь цегляних стін 1 шар з попередньою підготовкою поверхонь (обезпилення, очищення)</t>
  </si>
  <si>
    <t>Од.
виміру</t>
  </si>
  <si>
    <t>1.1.1</t>
  </si>
  <si>
    <t>1.1.2</t>
  </si>
  <si>
    <t>1.1.3</t>
  </si>
  <si>
    <t>1.1.4</t>
  </si>
  <si>
    <t>2.3.2</t>
  </si>
  <si>
    <t>Влаштування поліпшеної гіпсової штукатурки товщ.= 10мм</t>
  </si>
  <si>
    <t xml:space="preserve">Нанесення на стіни декоративної штукатурки спрей фактурой </t>
  </si>
  <si>
    <t xml:space="preserve">грунтівка Мак-Кварц </t>
  </si>
  <si>
    <t xml:space="preserve">суміш для декоративної штукатурки (фактура Мак-Спрей) </t>
  </si>
  <si>
    <t>шт</t>
  </si>
  <si>
    <t xml:space="preserve"> пружина 4мм для підвіса</t>
  </si>
  <si>
    <t>стрижень 1м/4мм/гачок</t>
  </si>
  <si>
    <t>стрижень 1м/4мм/кільце</t>
  </si>
  <si>
    <t>профіль KRAFT Fortis T-24 3600*38*24мм RAL 9003</t>
  </si>
  <si>
    <t>профіль KRAFT Fortis T-24 1200*25*24мм RAL 9003</t>
  </si>
  <si>
    <t>профіль KRAFT Fortis T-24 600*25*24мм RAL 9003</t>
  </si>
  <si>
    <t>профіль KRAFT Fortis пристінний T-24*H19*3000 RAL 9003</t>
  </si>
  <si>
    <t>1.1.5</t>
  </si>
  <si>
    <t>1.1.6</t>
  </si>
  <si>
    <t>1.1.7</t>
  </si>
  <si>
    <t>1.1.8</t>
  </si>
  <si>
    <t>плита Аrmstrong Bajkal 600х600мм</t>
  </si>
  <si>
    <t>грунтівка глибокопроникна</t>
  </si>
  <si>
    <t>2.2.2</t>
  </si>
  <si>
    <t>штукатурка гіпсова</t>
  </si>
  <si>
    <t>Фарбування водоемульсійними фарбами в 2 шари по спрей фактурі</t>
  </si>
  <si>
    <t>фарба водоемульсійна (NCS S 2010-Y40R)</t>
  </si>
  <si>
    <t>2.4</t>
  </si>
  <si>
    <t>2.4.1</t>
  </si>
  <si>
    <t>2.4.2</t>
  </si>
  <si>
    <t>м2</t>
  </si>
  <si>
    <t>Влаштування цегляних перегородок армованих товщ.=120мм</t>
  </si>
  <si>
    <t>цегла керамічна рядова повнотіла М 100</t>
  </si>
  <si>
    <t>цементно-пісчаний розчин М 75</t>
  </si>
  <si>
    <t>м3</t>
  </si>
  <si>
    <t>сітка Ø3 Вр-3 з чарунками 50х50мм</t>
  </si>
  <si>
    <t>мін.вата (зачеканка)</t>
  </si>
  <si>
    <t xml:space="preserve">арматура </t>
  </si>
  <si>
    <t>тн</t>
  </si>
  <si>
    <t>смуга 4х80х280мм</t>
  </si>
  <si>
    <t>анкер ЕТКD М10х90</t>
  </si>
  <si>
    <t>Виготовлення закладних деталей П-профілів для перегородок 120мм</t>
  </si>
  <si>
    <t>грунтівка ГФ-021</t>
  </si>
  <si>
    <t>кг</t>
  </si>
  <si>
    <t>фарба-емаль ПФ-115</t>
  </si>
  <si>
    <t>3</t>
  </si>
  <si>
    <t>Монтаж залізобетонних перемичок</t>
  </si>
  <si>
    <t>цементно-піщаний розчин М75</t>
  </si>
  <si>
    <t>перемичка 1ПБ 13-1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</si>
  <si>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</si>
  <si>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</si>
  <si>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</si>
  <si>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</si>
  <si>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</si>
  <si>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</si>
  <si>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</si>
  <si>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</si>
  <si>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</si>
  <si>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>3.2.1</t>
  </si>
  <si>
    <t>3.2.2</t>
  </si>
  <si>
    <t>3.2.3</t>
  </si>
  <si>
    <t>3.3</t>
  </si>
  <si>
    <t>3.3.1</t>
  </si>
  <si>
    <t>3.3.2</t>
  </si>
  <si>
    <t xml:space="preserve"> </t>
  </si>
  <si>
    <t xml:space="preserve">ціна </t>
  </si>
  <si>
    <t xml:space="preserve">всього </t>
  </si>
  <si>
    <t xml:space="preserve">Влаштування підвісної стелі "Армстронг"  </t>
  </si>
  <si>
    <t xml:space="preserve">Оздоблення стін  </t>
  </si>
  <si>
    <t xml:space="preserve">Влаштування перегородок  </t>
  </si>
  <si>
    <t xml:space="preserve">Влаштування оздоблення стель  </t>
  </si>
  <si>
    <t xml:space="preserve">Влаштування перепланування та оздоблення будинку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</si>
</sst>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₴_-;\-* #,##0.00\ _₴_-;_-* &quot;-&quot;??\ _₴_-;_-@_-"/>
    <numFmt numFmtId="165" formatCode="_-* #,##0.00_₴_-;\-* #,##0.00_₴_-;_-* &quot;-&quot;??_₴_-;_-@_-"/>
    <numFmt numFmtId="166" formatCode="0.000"/>
    <numFmt numFmtId="167" formatCode="0.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98EF8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17">
    <xf numFmtId="0" fontId="0" fillId="0" borderId="0"/>
    <xf numFmtId="0" fontId="6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7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0" fillId="0" borderId="7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3" fillId="0" borderId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3" fillId="0" borderId="0"/>
    <xf numFmtId="0" fontId="9" fillId="22" borderId="10" applyNumberFormat="0" applyFont="0" applyAlignment="0" applyProtection="0"/>
    <xf numFmtId="0" fontId="20" fillId="0" borderId="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3" fillId="0" borderId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0" fillId="0" borderId="7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6" fillId="0" borderId="0"/>
    <xf numFmtId="0" fontId="9" fillId="22" borderId="10" applyNumberFormat="0" applyFont="0" applyAlignment="0" applyProtection="0"/>
    <xf numFmtId="0" fontId="20" fillId="0" borderId="7" applyNumberFormat="0" applyFill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0" fillId="0" borderId="7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20" fillId="0" borderId="7" applyNumberFormat="0" applyFill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8" applyNumberFormat="0" applyFill="0" applyAlignment="0" applyProtection="0"/>
    <xf numFmtId="0" fontId="9" fillId="0" borderId="0"/>
    <xf numFmtId="0" fontId="12" fillId="0" borderId="0"/>
    <xf numFmtId="0" fontId="3" fillId="0" borderId="0"/>
    <xf numFmtId="0" fontId="16" fillId="19" borderId="4" applyNumberFormat="0" applyAlignment="0" applyProtection="0"/>
    <xf numFmtId="0" fontId="3" fillId="0" borderId="0"/>
    <xf numFmtId="0" fontId="3" fillId="0" borderId="0"/>
    <xf numFmtId="0" fontId="21" fillId="0" borderId="8" applyNumberFormat="0" applyFill="0" applyAlignment="0" applyProtection="0"/>
    <xf numFmtId="0" fontId="3" fillId="0" borderId="0"/>
    <xf numFmtId="0" fontId="3" fillId="0" borderId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21" fillId="0" borderId="8" applyNumberFormat="0" applyFill="0" applyAlignment="0" applyProtection="0"/>
    <xf numFmtId="0" fontId="16" fillId="19" borderId="4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3" fillId="0" borderId="0"/>
    <xf numFmtId="0" fontId="16" fillId="19" borderId="4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20" fillId="0" borderId="7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3" fillId="0" borderId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3" fillId="0" borderId="0"/>
    <xf numFmtId="0" fontId="9" fillId="22" borderId="10" applyNumberFormat="0" applyFont="0" applyAlignment="0" applyProtection="0"/>
    <xf numFmtId="0" fontId="20" fillId="0" borderId="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6" fillId="19" borderId="4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21" fillId="0" borderId="8" applyNumberFormat="0" applyFill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7" fillId="19" borderId="3" applyNumberFormat="0" applyAlignment="0" applyProtection="0"/>
    <xf numFmtId="0" fontId="16" fillId="19" borderId="4" applyNumberFormat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15" fillId="8" borderId="3" applyNumberFormat="0" applyAlignment="0" applyProtection="0"/>
    <xf numFmtId="0" fontId="21" fillId="0" borderId="8" applyNumberFormat="0" applyFill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21" fillId="0" borderId="8" applyNumberFormat="0" applyFill="0" applyAlignment="0" applyProtection="0"/>
    <xf numFmtId="0" fontId="17" fillId="19" borderId="3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6" fillId="19" borderId="4" applyNumberFormat="0" applyAlignment="0" applyProtection="0"/>
    <xf numFmtId="0" fontId="16" fillId="19" borderId="4" applyNumberForma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15" fillId="8" borderId="3" applyNumberFormat="0" applyAlignment="0" applyProtection="0"/>
    <xf numFmtId="0" fontId="16" fillId="19" borderId="4" applyNumberFormat="0" applyAlignment="0" applyProtection="0"/>
    <xf numFmtId="0" fontId="17" fillId="19" borderId="3" applyNumberFormat="0" applyAlignment="0" applyProtection="0"/>
    <xf numFmtId="0" fontId="21" fillId="0" borderId="8" applyNumberFormat="0" applyFill="0" applyAlignment="0" applyProtection="0"/>
    <xf numFmtId="0" fontId="9" fillId="22" borderId="10" applyNumberFormat="0" applyFont="0" applyAlignment="0" applyProtection="0"/>
    <xf numFmtId="0" fontId="9" fillId="22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1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165" fontId="31" fillId="0" borderId="1" xfId="0" applyNumberFormat="1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5" fillId="0" borderId="0" xfId="0" applyFont="1"/>
    <xf numFmtId="0" fontId="1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4" fillId="0" borderId="0" xfId="0" applyFont="1"/>
    <xf numFmtId="165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23" borderId="1" xfId="0" applyFont="1" applyFill="1" applyBorder="1" applyAlignment="1">
      <alignment horizontal="center" vertical="center" wrapText="1"/>
    </xf>
    <xf numFmtId="49" fontId="10" fillId="23" borderId="1" xfId="0" applyNumberFormat="1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2" fontId="10" fillId="23" borderId="1" xfId="0" applyNumberFormat="1" applyFont="1" applyFill="1" applyBorder="1" applyAlignment="1">
      <alignment horizontal="center" vertical="center" wrapText="1"/>
    </xf>
    <xf numFmtId="49" fontId="11" fillId="23" borderId="1" xfId="0" applyNumberFormat="1" applyFont="1" applyFill="1" applyBorder="1" applyAlignment="1">
      <alignment horizontal="center" vertical="center" wrapText="1"/>
    </xf>
    <xf numFmtId="0" fontId="11" fillId="23" borderId="1" xfId="0" applyFont="1" applyFill="1" applyBorder="1" applyAlignment="1">
      <alignment horizontal="left" vertical="center" wrapText="1"/>
    </xf>
    <xf numFmtId="0" fontId="11" fillId="23" borderId="1" xfId="0" applyFont="1" applyFill="1" applyBorder="1" applyAlignment="1">
      <alignment horizontal="center" vertical="center" wrapText="1"/>
    </xf>
    <xf numFmtId="2" fontId="11" fillId="23" borderId="1" xfId="0" applyNumberFormat="1" applyFont="1" applyFill="1" applyBorder="1" applyAlignment="1">
      <alignment horizontal="center" vertical="center" wrapText="1"/>
    </xf>
    <xf numFmtId="165" fontId="12" fillId="23" borderId="1" xfId="0" applyNumberFormat="1" applyFont="1" applyFill="1" applyBorder="1" applyAlignment="1">
      <alignment horizontal="right" vertical="center" wrapText="1"/>
    </xf>
    <xf numFmtId="49" fontId="12" fillId="23" borderId="1" xfId="0" applyNumberFormat="1" applyFont="1" applyFill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166" fontId="11" fillId="23" borderId="1" xfId="0" applyNumberFormat="1" applyFont="1" applyFill="1" applyBorder="1" applyAlignment="1">
      <alignment horizontal="center" vertical="center" wrapText="1"/>
    </xf>
    <xf numFmtId="2" fontId="12" fillId="0" borderId="1" xfId="2" applyNumberFormat="1" applyFont="1" applyBorder="1" applyAlignment="1">
      <alignment horizontal="center" vertical="center"/>
    </xf>
    <xf numFmtId="1" fontId="11" fillId="23" borderId="1" xfId="0" applyNumberFormat="1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right" vertical="center" wrapText="1"/>
    </xf>
    <xf numFmtId="166" fontId="12" fillId="23" borderId="1" xfId="0" applyNumberFormat="1" applyFont="1" applyFill="1" applyBorder="1" applyAlignment="1">
      <alignment horizontal="center" vertical="center" wrapText="1"/>
    </xf>
    <xf numFmtId="1" fontId="12" fillId="23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0" fillId="23" borderId="1" xfId="0" applyNumberFormat="1" applyFont="1" applyFill="1" applyBorder="1" applyAlignment="1">
      <alignment horizontal="center" vertical="center" wrapText="1"/>
    </xf>
    <xf numFmtId="165" fontId="12" fillId="24" borderId="1" xfId="0" applyNumberFormat="1" applyFont="1" applyFill="1" applyBorder="1" applyAlignment="1">
      <alignment horizontal="right" vertical="center"/>
    </xf>
    <xf numFmtId="165" fontId="12" fillId="24" borderId="1" xfId="0" applyNumberFormat="1" applyFont="1" applyFill="1" applyBorder="1" applyAlignment="1">
      <alignment horizontal="right" vertical="center" wrapText="1"/>
    </xf>
  </cellXfs>
  <cellStyles count="1117">
    <cellStyle name="_x000d__x000a_JournalTemplate=C:\COMFO\CTALK\JOURSTD.TPL_x000d__x000a_LbStateAddress=3 3 0 251 1 89 2 311_x000d__x000a_LbStateJou 2" xfId="1057" xr:uid="{00000000-0005-0000-0000-000000000000}"/>
    <cellStyle name="20% - Акцент1 2" xfId="17" xr:uid="{00000000-0005-0000-0000-000001000000}"/>
    <cellStyle name="20% - Акцент2 2" xfId="18" xr:uid="{00000000-0005-0000-0000-000002000000}"/>
    <cellStyle name="20% - Акцент3 2" xfId="19" xr:uid="{00000000-0005-0000-0000-000003000000}"/>
    <cellStyle name="20% - Акцент4 2" xfId="20" xr:uid="{00000000-0005-0000-0000-000004000000}"/>
    <cellStyle name="20% - Акцент5 2" xfId="21" xr:uid="{00000000-0005-0000-0000-000005000000}"/>
    <cellStyle name="20% - Акцент6 2" xfId="22" xr:uid="{00000000-0005-0000-0000-000006000000}"/>
    <cellStyle name="40% - Акцент1 2" xfId="23" xr:uid="{00000000-0005-0000-0000-000007000000}"/>
    <cellStyle name="40% - Акцент2 2" xfId="24" xr:uid="{00000000-0005-0000-0000-000008000000}"/>
    <cellStyle name="40% - Акцент3 2" xfId="25" xr:uid="{00000000-0005-0000-0000-000009000000}"/>
    <cellStyle name="40% - Акцент4 2" xfId="26" xr:uid="{00000000-0005-0000-0000-00000A000000}"/>
    <cellStyle name="40% - Акцент5 2" xfId="27" xr:uid="{00000000-0005-0000-0000-00000B000000}"/>
    <cellStyle name="40% - Акцент6 2" xfId="28" xr:uid="{00000000-0005-0000-0000-00000C000000}"/>
    <cellStyle name="Excel Built-in Normal" xfId="397" xr:uid="{00000000-0005-0000-0000-00000D000000}"/>
    <cellStyle name="Акцент1 2" xfId="29" xr:uid="{00000000-0005-0000-0000-00000E000000}"/>
    <cellStyle name="Акцент2 2" xfId="30" xr:uid="{00000000-0005-0000-0000-00000F000000}"/>
    <cellStyle name="Акцент3 2" xfId="31" xr:uid="{00000000-0005-0000-0000-000010000000}"/>
    <cellStyle name="Акцент4 2" xfId="32" xr:uid="{00000000-0005-0000-0000-000011000000}"/>
    <cellStyle name="Акцент5 2" xfId="33" xr:uid="{00000000-0005-0000-0000-000012000000}"/>
    <cellStyle name="Акцент6 2" xfId="34" xr:uid="{00000000-0005-0000-0000-000013000000}"/>
    <cellStyle name="Ввод  2" xfId="35" xr:uid="{00000000-0005-0000-0000-000014000000}"/>
    <cellStyle name="Ввод  2 10" xfId="729" xr:uid="{00000000-0005-0000-0000-000015000000}"/>
    <cellStyle name="Ввод  2 11" xfId="677" xr:uid="{00000000-0005-0000-0000-000016000000}"/>
    <cellStyle name="Ввод  2 12" xfId="412" xr:uid="{00000000-0005-0000-0000-000017000000}"/>
    <cellStyle name="Ввод  2 2" xfId="79" xr:uid="{00000000-0005-0000-0000-000018000000}"/>
    <cellStyle name="Ввод  2 2 10" xfId="814" xr:uid="{00000000-0005-0000-0000-000019000000}"/>
    <cellStyle name="Ввод  2 2 11" xfId="901" xr:uid="{00000000-0005-0000-0000-00001A000000}"/>
    <cellStyle name="Ввод  2 2 2" xfId="123" xr:uid="{00000000-0005-0000-0000-00001B000000}"/>
    <cellStyle name="Ввод  2 2 2 2" xfId="229" xr:uid="{00000000-0005-0000-0000-00001C000000}"/>
    <cellStyle name="Ввод  2 2 2 3" xfId="333" xr:uid="{00000000-0005-0000-0000-00001D000000}"/>
    <cellStyle name="Ввод  2 2 2 4" xfId="508" xr:uid="{00000000-0005-0000-0000-00001E000000}"/>
    <cellStyle name="Ввод  2 2 2 5" xfId="421" xr:uid="{00000000-0005-0000-0000-00001F000000}"/>
    <cellStyle name="Ввод  2 2 2 6" xfId="705" xr:uid="{00000000-0005-0000-0000-000020000000}"/>
    <cellStyle name="Ввод  2 2 2 7" xfId="764" xr:uid="{00000000-0005-0000-0000-000021000000}"/>
    <cellStyle name="Ввод  2 2 2 8" xfId="851" xr:uid="{00000000-0005-0000-0000-000022000000}"/>
    <cellStyle name="Ввод  2 2 2 9" xfId="938" xr:uid="{00000000-0005-0000-0000-000023000000}"/>
    <cellStyle name="Ввод  2 2 3" xfId="112" xr:uid="{00000000-0005-0000-0000-000024000000}"/>
    <cellStyle name="Ввод  2 2 3 2" xfId="218" xr:uid="{00000000-0005-0000-0000-000025000000}"/>
    <cellStyle name="Ввод  2 2 3 3" xfId="322" xr:uid="{00000000-0005-0000-0000-000026000000}"/>
    <cellStyle name="Ввод  2 2 3 4" xfId="497" xr:uid="{00000000-0005-0000-0000-000027000000}"/>
    <cellStyle name="Ввод  2 2 3 5" xfId="623" xr:uid="{00000000-0005-0000-0000-000028000000}"/>
    <cellStyle name="Ввод  2 2 3 6" xfId="694" xr:uid="{00000000-0005-0000-0000-000029000000}"/>
    <cellStyle name="Ввод  2 2 3 7" xfId="753" xr:uid="{00000000-0005-0000-0000-00002A000000}"/>
    <cellStyle name="Ввод  2 2 3 8" xfId="840" xr:uid="{00000000-0005-0000-0000-00002B000000}"/>
    <cellStyle name="Ввод  2 2 3 9" xfId="927" xr:uid="{00000000-0005-0000-0000-00002C000000}"/>
    <cellStyle name="Ввод  2 2 4" xfId="189" xr:uid="{00000000-0005-0000-0000-00002D000000}"/>
    <cellStyle name="Ввод  2 2 5" xfId="294" xr:uid="{00000000-0005-0000-0000-00002E000000}"/>
    <cellStyle name="Ввод  2 2 6" xfId="464" xr:uid="{00000000-0005-0000-0000-00002F000000}"/>
    <cellStyle name="Ввод  2 2 7" xfId="435" xr:uid="{00000000-0005-0000-0000-000030000000}"/>
    <cellStyle name="Ввод  2 2 8" xfId="668" xr:uid="{00000000-0005-0000-0000-000031000000}"/>
    <cellStyle name="Ввод  2 2 9" xfId="557" xr:uid="{00000000-0005-0000-0000-000032000000}"/>
    <cellStyle name="Ввод  2 3" xfId="78" xr:uid="{00000000-0005-0000-0000-000033000000}"/>
    <cellStyle name="Ввод  2 3 10" xfId="813" xr:uid="{00000000-0005-0000-0000-000034000000}"/>
    <cellStyle name="Ввод  2 3 11" xfId="900" xr:uid="{00000000-0005-0000-0000-000035000000}"/>
    <cellStyle name="Ввод  2 3 2" xfId="122" xr:uid="{00000000-0005-0000-0000-000036000000}"/>
    <cellStyle name="Ввод  2 3 2 2" xfId="228" xr:uid="{00000000-0005-0000-0000-000037000000}"/>
    <cellStyle name="Ввод  2 3 2 3" xfId="332" xr:uid="{00000000-0005-0000-0000-000038000000}"/>
    <cellStyle name="Ввод  2 3 2 4" xfId="507" xr:uid="{00000000-0005-0000-0000-000039000000}"/>
    <cellStyle name="Ввод  2 3 2 5" xfId="437" xr:uid="{00000000-0005-0000-0000-00003A000000}"/>
    <cellStyle name="Ввод  2 3 2 6" xfId="704" xr:uid="{00000000-0005-0000-0000-00003B000000}"/>
    <cellStyle name="Ввод  2 3 2 7" xfId="763" xr:uid="{00000000-0005-0000-0000-00003C000000}"/>
    <cellStyle name="Ввод  2 3 2 8" xfId="850" xr:uid="{00000000-0005-0000-0000-00003D000000}"/>
    <cellStyle name="Ввод  2 3 2 9" xfId="937" xr:uid="{00000000-0005-0000-0000-00003E000000}"/>
    <cellStyle name="Ввод  2 3 3" xfId="113" xr:uid="{00000000-0005-0000-0000-00003F000000}"/>
    <cellStyle name="Ввод  2 3 3 2" xfId="219" xr:uid="{00000000-0005-0000-0000-000040000000}"/>
    <cellStyle name="Ввод  2 3 3 3" xfId="323" xr:uid="{00000000-0005-0000-0000-000041000000}"/>
    <cellStyle name="Ввод  2 3 3 4" xfId="498" xr:uid="{00000000-0005-0000-0000-000042000000}"/>
    <cellStyle name="Ввод  2 3 3 5" xfId="600" xr:uid="{00000000-0005-0000-0000-000043000000}"/>
    <cellStyle name="Ввод  2 3 3 6" xfId="695" xr:uid="{00000000-0005-0000-0000-000044000000}"/>
    <cellStyle name="Ввод  2 3 3 7" xfId="754" xr:uid="{00000000-0005-0000-0000-000045000000}"/>
    <cellStyle name="Ввод  2 3 3 8" xfId="841" xr:uid="{00000000-0005-0000-0000-000046000000}"/>
    <cellStyle name="Ввод  2 3 3 9" xfId="928" xr:uid="{00000000-0005-0000-0000-000047000000}"/>
    <cellStyle name="Ввод  2 3 4" xfId="188" xr:uid="{00000000-0005-0000-0000-000048000000}"/>
    <cellStyle name="Ввод  2 3 5" xfId="293" xr:uid="{00000000-0005-0000-0000-000049000000}"/>
    <cellStyle name="Ввод  2 3 6" xfId="463" xr:uid="{00000000-0005-0000-0000-00004A000000}"/>
    <cellStyle name="Ввод  2 3 7" xfId="640" xr:uid="{00000000-0005-0000-0000-00004B000000}"/>
    <cellStyle name="Ввод  2 3 8" xfId="667" xr:uid="{00000000-0005-0000-0000-00004C000000}"/>
    <cellStyle name="Ввод  2 3 9" xfId="407" xr:uid="{00000000-0005-0000-0000-00004D000000}"/>
    <cellStyle name="Ввод  2 4" xfId="98" xr:uid="{00000000-0005-0000-0000-00004E000000}"/>
    <cellStyle name="Ввод  2 4 10" xfId="826" xr:uid="{00000000-0005-0000-0000-00004F000000}"/>
    <cellStyle name="Ввод  2 4 11" xfId="913" xr:uid="{00000000-0005-0000-0000-000050000000}"/>
    <cellStyle name="Ввод  2 4 2" xfId="135" xr:uid="{00000000-0005-0000-0000-000051000000}"/>
    <cellStyle name="Ввод  2 4 2 2" xfId="241" xr:uid="{00000000-0005-0000-0000-000052000000}"/>
    <cellStyle name="Ввод  2 4 2 3" xfId="345" xr:uid="{00000000-0005-0000-0000-000053000000}"/>
    <cellStyle name="Ввод  2 4 2 4" xfId="520" xr:uid="{00000000-0005-0000-0000-000054000000}"/>
    <cellStyle name="Ввод  2 4 2 5" xfId="578" xr:uid="{00000000-0005-0000-0000-000055000000}"/>
    <cellStyle name="Ввод  2 4 2 6" xfId="715" xr:uid="{00000000-0005-0000-0000-000056000000}"/>
    <cellStyle name="Ввод  2 4 2 7" xfId="776" xr:uid="{00000000-0005-0000-0000-000057000000}"/>
    <cellStyle name="Ввод  2 4 2 8" xfId="863" xr:uid="{00000000-0005-0000-0000-000058000000}"/>
    <cellStyle name="Ввод  2 4 2 9" xfId="950" xr:uid="{00000000-0005-0000-0000-000059000000}"/>
    <cellStyle name="Ввод  2 4 3" xfId="156" xr:uid="{00000000-0005-0000-0000-00005A000000}"/>
    <cellStyle name="Ввод  2 4 3 2" xfId="262" xr:uid="{00000000-0005-0000-0000-00005B000000}"/>
    <cellStyle name="Ввод  2 4 3 3" xfId="366" xr:uid="{00000000-0005-0000-0000-00005C000000}"/>
    <cellStyle name="Ввод  2 4 3 4" xfId="541" xr:uid="{00000000-0005-0000-0000-00005D000000}"/>
    <cellStyle name="Ввод  2 4 3 5" xfId="563" xr:uid="{00000000-0005-0000-0000-00005E000000}"/>
    <cellStyle name="Ввод  2 4 3 6" xfId="732" xr:uid="{00000000-0005-0000-0000-00005F000000}"/>
    <cellStyle name="Ввод  2 4 3 7" xfId="797" xr:uid="{00000000-0005-0000-0000-000060000000}"/>
    <cellStyle name="Ввод  2 4 3 8" xfId="884" xr:uid="{00000000-0005-0000-0000-000061000000}"/>
    <cellStyle name="Ввод  2 4 3 9" xfId="971" xr:uid="{00000000-0005-0000-0000-000062000000}"/>
    <cellStyle name="Ввод  2 4 4" xfId="204" xr:uid="{00000000-0005-0000-0000-000063000000}"/>
    <cellStyle name="Ввод  2 4 5" xfId="308" xr:uid="{00000000-0005-0000-0000-000064000000}"/>
    <cellStyle name="Ввод  2 4 6" xfId="483" xr:uid="{00000000-0005-0000-0000-000065000000}"/>
    <cellStyle name="Ввод  2 4 7" xfId="433" xr:uid="{00000000-0005-0000-0000-000066000000}"/>
    <cellStyle name="Ввод  2 4 8" xfId="683" xr:uid="{00000000-0005-0000-0000-000067000000}"/>
    <cellStyle name="Ввод  2 4 9" xfId="558" xr:uid="{00000000-0005-0000-0000-000068000000}"/>
    <cellStyle name="Ввод  2 5" xfId="169" xr:uid="{00000000-0005-0000-0000-000069000000}"/>
    <cellStyle name="Ввод  2 6" xfId="274" xr:uid="{00000000-0005-0000-0000-00006A000000}"/>
    <cellStyle name="Ввод  2 7" xfId="422" xr:uid="{00000000-0005-0000-0000-00006B000000}"/>
    <cellStyle name="Ввод  2 8" xfId="419" xr:uid="{00000000-0005-0000-0000-00006C000000}"/>
    <cellStyle name="Ввод  2 9" xfId="586" xr:uid="{00000000-0005-0000-0000-00006D000000}"/>
    <cellStyle name="Ввод  3" xfId="61" xr:uid="{00000000-0005-0000-0000-00006E000000}"/>
    <cellStyle name="Ввод  3 10" xfId="637" xr:uid="{00000000-0005-0000-0000-00006F000000}"/>
    <cellStyle name="Ввод  3 11" xfId="658" xr:uid="{00000000-0005-0000-0000-000070000000}"/>
    <cellStyle name="Ввод  3 2" xfId="76" xr:uid="{00000000-0005-0000-0000-000071000000}"/>
    <cellStyle name="Ввод  3 2 10" xfId="811" xr:uid="{00000000-0005-0000-0000-000072000000}"/>
    <cellStyle name="Ввод  3 2 11" xfId="898" xr:uid="{00000000-0005-0000-0000-000073000000}"/>
    <cellStyle name="Ввод  3 2 2" xfId="120" xr:uid="{00000000-0005-0000-0000-000074000000}"/>
    <cellStyle name="Ввод  3 2 2 2" xfId="226" xr:uid="{00000000-0005-0000-0000-000075000000}"/>
    <cellStyle name="Ввод  3 2 2 3" xfId="330" xr:uid="{00000000-0005-0000-0000-000076000000}"/>
    <cellStyle name="Ввод  3 2 2 4" xfId="505" xr:uid="{00000000-0005-0000-0000-000077000000}"/>
    <cellStyle name="Ввод  3 2 2 5" xfId="583" xr:uid="{00000000-0005-0000-0000-000078000000}"/>
    <cellStyle name="Ввод  3 2 2 6" xfId="702" xr:uid="{00000000-0005-0000-0000-000079000000}"/>
    <cellStyle name="Ввод  3 2 2 7" xfId="761" xr:uid="{00000000-0005-0000-0000-00007A000000}"/>
    <cellStyle name="Ввод  3 2 2 8" xfId="848" xr:uid="{00000000-0005-0000-0000-00007B000000}"/>
    <cellStyle name="Ввод  3 2 2 9" xfId="935" xr:uid="{00000000-0005-0000-0000-00007C000000}"/>
    <cellStyle name="Ввод  3 2 3" xfId="115" xr:uid="{00000000-0005-0000-0000-00007D000000}"/>
    <cellStyle name="Ввод  3 2 3 2" xfId="221" xr:uid="{00000000-0005-0000-0000-00007E000000}"/>
    <cellStyle name="Ввод  3 2 3 3" xfId="325" xr:uid="{00000000-0005-0000-0000-00007F000000}"/>
    <cellStyle name="Ввод  3 2 3 4" xfId="500" xr:uid="{00000000-0005-0000-0000-000080000000}"/>
    <cellStyle name="Ввод  3 2 3 5" xfId="596" xr:uid="{00000000-0005-0000-0000-000081000000}"/>
    <cellStyle name="Ввод  3 2 3 6" xfId="697" xr:uid="{00000000-0005-0000-0000-000082000000}"/>
    <cellStyle name="Ввод  3 2 3 7" xfId="756" xr:uid="{00000000-0005-0000-0000-000083000000}"/>
    <cellStyle name="Ввод  3 2 3 8" xfId="843" xr:uid="{00000000-0005-0000-0000-000084000000}"/>
    <cellStyle name="Ввод  3 2 3 9" xfId="930" xr:uid="{00000000-0005-0000-0000-000085000000}"/>
    <cellStyle name="Ввод  3 2 4" xfId="186" xr:uid="{00000000-0005-0000-0000-000086000000}"/>
    <cellStyle name="Ввод  3 2 5" xfId="291" xr:uid="{00000000-0005-0000-0000-000087000000}"/>
    <cellStyle name="Ввод  3 2 6" xfId="461" xr:uid="{00000000-0005-0000-0000-000088000000}"/>
    <cellStyle name="Ввод  3 2 7" xfId="638" xr:uid="{00000000-0005-0000-0000-000089000000}"/>
    <cellStyle name="Ввод  3 2 8" xfId="665" xr:uid="{00000000-0005-0000-0000-00008A000000}"/>
    <cellStyle name="Ввод  3 2 9" xfId="428" xr:uid="{00000000-0005-0000-0000-00008B000000}"/>
    <cellStyle name="Ввод  3 3" xfId="104" xr:uid="{00000000-0005-0000-0000-00008C000000}"/>
    <cellStyle name="Ввод  3 3 10" xfId="832" xr:uid="{00000000-0005-0000-0000-00008D000000}"/>
    <cellStyle name="Ввод  3 3 11" xfId="919" xr:uid="{00000000-0005-0000-0000-00008E000000}"/>
    <cellStyle name="Ввод  3 3 2" xfId="141" xr:uid="{00000000-0005-0000-0000-00008F000000}"/>
    <cellStyle name="Ввод  3 3 2 2" xfId="247" xr:uid="{00000000-0005-0000-0000-000090000000}"/>
    <cellStyle name="Ввод  3 3 2 3" xfId="351" xr:uid="{00000000-0005-0000-0000-000091000000}"/>
    <cellStyle name="Ввод  3 3 2 4" xfId="526" xr:uid="{00000000-0005-0000-0000-000092000000}"/>
    <cellStyle name="Ввод  3 3 2 5" xfId="605" xr:uid="{00000000-0005-0000-0000-000093000000}"/>
    <cellStyle name="Ввод  3 3 2 6" xfId="719" xr:uid="{00000000-0005-0000-0000-000094000000}"/>
    <cellStyle name="Ввод  3 3 2 7" xfId="782" xr:uid="{00000000-0005-0000-0000-000095000000}"/>
    <cellStyle name="Ввод  3 3 2 8" xfId="869" xr:uid="{00000000-0005-0000-0000-000096000000}"/>
    <cellStyle name="Ввод  3 3 2 9" xfId="956" xr:uid="{00000000-0005-0000-0000-000097000000}"/>
    <cellStyle name="Ввод  3 3 3" xfId="162" xr:uid="{00000000-0005-0000-0000-000098000000}"/>
    <cellStyle name="Ввод  3 3 3 2" xfId="268" xr:uid="{00000000-0005-0000-0000-000099000000}"/>
    <cellStyle name="Ввод  3 3 3 3" xfId="372" xr:uid="{00000000-0005-0000-0000-00009A000000}"/>
    <cellStyle name="Ввод  3 3 3 4" xfId="547" xr:uid="{00000000-0005-0000-0000-00009B000000}"/>
    <cellStyle name="Ввод  3 3 3 5" xfId="624" xr:uid="{00000000-0005-0000-0000-00009C000000}"/>
    <cellStyle name="Ввод  3 3 3 6" xfId="736" xr:uid="{00000000-0005-0000-0000-00009D000000}"/>
    <cellStyle name="Ввод  3 3 3 7" xfId="803" xr:uid="{00000000-0005-0000-0000-00009E000000}"/>
    <cellStyle name="Ввод  3 3 3 8" xfId="890" xr:uid="{00000000-0005-0000-0000-00009F000000}"/>
    <cellStyle name="Ввод  3 3 3 9" xfId="977" xr:uid="{00000000-0005-0000-0000-0000A0000000}"/>
    <cellStyle name="Ввод  3 3 4" xfId="210" xr:uid="{00000000-0005-0000-0000-0000A1000000}"/>
    <cellStyle name="Ввод  3 3 5" xfId="314" xr:uid="{00000000-0005-0000-0000-0000A2000000}"/>
    <cellStyle name="Ввод  3 3 6" xfId="489" xr:uid="{00000000-0005-0000-0000-0000A3000000}"/>
    <cellStyle name="Ввод  3 3 7" xfId="608" xr:uid="{00000000-0005-0000-0000-0000A4000000}"/>
    <cellStyle name="Ввод  3 3 8" xfId="688" xr:uid="{00000000-0005-0000-0000-0000A5000000}"/>
    <cellStyle name="Ввод  3 3 9" xfId="745" xr:uid="{00000000-0005-0000-0000-0000A6000000}"/>
    <cellStyle name="Ввод  3 4" xfId="177" xr:uid="{00000000-0005-0000-0000-0000A7000000}"/>
    <cellStyle name="Ввод  3 5" xfId="282" xr:uid="{00000000-0005-0000-0000-0000A8000000}"/>
    <cellStyle name="Ввод  3 6" xfId="446" xr:uid="{00000000-0005-0000-0000-0000A9000000}"/>
    <cellStyle name="Ввод  3 7" xfId="588" xr:uid="{00000000-0005-0000-0000-0000AA000000}"/>
    <cellStyle name="Ввод  3 8" xfId="436" xr:uid="{00000000-0005-0000-0000-0000AB000000}"/>
    <cellStyle name="Ввод  3 9" xfId="607" xr:uid="{00000000-0005-0000-0000-0000AC000000}"/>
    <cellStyle name="Вывод 2" xfId="36" xr:uid="{00000000-0005-0000-0000-0000AD000000}"/>
    <cellStyle name="Вывод 2 10" xfId="713" xr:uid="{00000000-0005-0000-0000-0000AE000000}"/>
    <cellStyle name="Вывод 2 11" xfId="726" xr:uid="{00000000-0005-0000-0000-0000AF000000}"/>
    <cellStyle name="Вывод 2 12" xfId="444" xr:uid="{00000000-0005-0000-0000-0000B0000000}"/>
    <cellStyle name="Вывод 2 2" xfId="80" xr:uid="{00000000-0005-0000-0000-0000B1000000}"/>
    <cellStyle name="Вывод 2 2 10" xfId="815" xr:uid="{00000000-0005-0000-0000-0000B2000000}"/>
    <cellStyle name="Вывод 2 2 11" xfId="902" xr:uid="{00000000-0005-0000-0000-0000B3000000}"/>
    <cellStyle name="Вывод 2 2 2" xfId="124" xr:uid="{00000000-0005-0000-0000-0000B4000000}"/>
    <cellStyle name="Вывод 2 2 2 2" xfId="230" xr:uid="{00000000-0005-0000-0000-0000B5000000}"/>
    <cellStyle name="Вывод 2 2 2 3" xfId="334" xr:uid="{00000000-0005-0000-0000-0000B6000000}"/>
    <cellStyle name="Вывод 2 2 2 4" xfId="509" xr:uid="{00000000-0005-0000-0000-0000B7000000}"/>
    <cellStyle name="Вывод 2 2 2 5" xfId="613" xr:uid="{00000000-0005-0000-0000-0000B8000000}"/>
    <cellStyle name="Вывод 2 2 2 6" xfId="706" xr:uid="{00000000-0005-0000-0000-0000B9000000}"/>
    <cellStyle name="Вывод 2 2 2 7" xfId="765" xr:uid="{00000000-0005-0000-0000-0000BA000000}"/>
    <cellStyle name="Вывод 2 2 2 8" xfId="852" xr:uid="{00000000-0005-0000-0000-0000BB000000}"/>
    <cellStyle name="Вывод 2 2 2 9" xfId="939" xr:uid="{00000000-0005-0000-0000-0000BC000000}"/>
    <cellStyle name="Вывод 2 2 3" xfId="111" xr:uid="{00000000-0005-0000-0000-0000BD000000}"/>
    <cellStyle name="Вывод 2 2 3 2" xfId="217" xr:uid="{00000000-0005-0000-0000-0000BE000000}"/>
    <cellStyle name="Вывод 2 2 3 3" xfId="321" xr:uid="{00000000-0005-0000-0000-0000BF000000}"/>
    <cellStyle name="Вывод 2 2 3 4" xfId="496" xr:uid="{00000000-0005-0000-0000-0000C0000000}"/>
    <cellStyle name="Вывод 2 2 3 5" xfId="617" xr:uid="{00000000-0005-0000-0000-0000C1000000}"/>
    <cellStyle name="Вывод 2 2 3 6" xfId="693" xr:uid="{00000000-0005-0000-0000-0000C2000000}"/>
    <cellStyle name="Вывод 2 2 3 7" xfId="752" xr:uid="{00000000-0005-0000-0000-0000C3000000}"/>
    <cellStyle name="Вывод 2 2 3 8" xfId="839" xr:uid="{00000000-0005-0000-0000-0000C4000000}"/>
    <cellStyle name="Вывод 2 2 3 9" xfId="926" xr:uid="{00000000-0005-0000-0000-0000C5000000}"/>
    <cellStyle name="Вывод 2 2 4" xfId="190" xr:uid="{00000000-0005-0000-0000-0000C6000000}"/>
    <cellStyle name="Вывод 2 2 5" xfId="295" xr:uid="{00000000-0005-0000-0000-0000C7000000}"/>
    <cellStyle name="Вывод 2 2 6" xfId="465" xr:uid="{00000000-0005-0000-0000-0000C8000000}"/>
    <cellStyle name="Вывод 2 2 7" xfId="425" xr:uid="{00000000-0005-0000-0000-0000C9000000}"/>
    <cellStyle name="Вывод 2 2 8" xfId="669" xr:uid="{00000000-0005-0000-0000-0000CA000000}"/>
    <cellStyle name="Вывод 2 2 9" xfId="591" xr:uid="{00000000-0005-0000-0000-0000CB000000}"/>
    <cellStyle name="Вывод 2 3" xfId="93" xr:uid="{00000000-0005-0000-0000-0000CC000000}"/>
    <cellStyle name="Вывод 2 3 10" xfId="821" xr:uid="{00000000-0005-0000-0000-0000CD000000}"/>
    <cellStyle name="Вывод 2 3 11" xfId="908" xr:uid="{00000000-0005-0000-0000-0000CE000000}"/>
    <cellStyle name="Вывод 2 3 2" xfId="130" xr:uid="{00000000-0005-0000-0000-0000CF000000}"/>
    <cellStyle name="Вывод 2 3 2 2" xfId="236" xr:uid="{00000000-0005-0000-0000-0000D0000000}"/>
    <cellStyle name="Вывод 2 3 2 3" xfId="340" xr:uid="{00000000-0005-0000-0000-0000D1000000}"/>
    <cellStyle name="Вывод 2 3 2 4" xfId="515" xr:uid="{00000000-0005-0000-0000-0000D2000000}"/>
    <cellStyle name="Вывод 2 3 2 5" xfId="632" xr:uid="{00000000-0005-0000-0000-0000D3000000}"/>
    <cellStyle name="Вывод 2 3 2 6" xfId="711" xr:uid="{00000000-0005-0000-0000-0000D4000000}"/>
    <cellStyle name="Вывод 2 3 2 7" xfId="771" xr:uid="{00000000-0005-0000-0000-0000D5000000}"/>
    <cellStyle name="Вывод 2 3 2 8" xfId="858" xr:uid="{00000000-0005-0000-0000-0000D6000000}"/>
    <cellStyle name="Вывод 2 3 2 9" xfId="945" xr:uid="{00000000-0005-0000-0000-0000D7000000}"/>
    <cellStyle name="Вывод 2 3 3" xfId="151" xr:uid="{00000000-0005-0000-0000-0000D8000000}"/>
    <cellStyle name="Вывод 2 3 3 2" xfId="257" xr:uid="{00000000-0005-0000-0000-0000D9000000}"/>
    <cellStyle name="Вывод 2 3 3 3" xfId="361" xr:uid="{00000000-0005-0000-0000-0000DA000000}"/>
    <cellStyle name="Вывод 2 3 3 4" xfId="536" xr:uid="{00000000-0005-0000-0000-0000DB000000}"/>
    <cellStyle name="Вывод 2 3 3 5" xfId="642" xr:uid="{00000000-0005-0000-0000-0000DC000000}"/>
    <cellStyle name="Вывод 2 3 3 6" xfId="727" xr:uid="{00000000-0005-0000-0000-0000DD000000}"/>
    <cellStyle name="Вывод 2 3 3 7" xfId="792" xr:uid="{00000000-0005-0000-0000-0000DE000000}"/>
    <cellStyle name="Вывод 2 3 3 8" xfId="879" xr:uid="{00000000-0005-0000-0000-0000DF000000}"/>
    <cellStyle name="Вывод 2 3 3 9" xfId="966" xr:uid="{00000000-0005-0000-0000-0000E0000000}"/>
    <cellStyle name="Вывод 2 3 4" xfId="199" xr:uid="{00000000-0005-0000-0000-0000E1000000}"/>
    <cellStyle name="Вывод 2 3 5" xfId="303" xr:uid="{00000000-0005-0000-0000-0000E2000000}"/>
    <cellStyle name="Вывод 2 3 6" xfId="478" xr:uid="{00000000-0005-0000-0000-0000E3000000}"/>
    <cellStyle name="Вывод 2 3 7" xfId="572" xr:uid="{00000000-0005-0000-0000-0000E4000000}"/>
    <cellStyle name="Вывод 2 3 8" xfId="679" xr:uid="{00000000-0005-0000-0000-0000E5000000}"/>
    <cellStyle name="Вывод 2 3 9" xfId="439" xr:uid="{00000000-0005-0000-0000-0000E6000000}"/>
    <cellStyle name="Вывод 2 4" xfId="99" xr:uid="{00000000-0005-0000-0000-0000E7000000}"/>
    <cellStyle name="Вывод 2 4 10" xfId="827" xr:uid="{00000000-0005-0000-0000-0000E8000000}"/>
    <cellStyle name="Вывод 2 4 11" xfId="914" xr:uid="{00000000-0005-0000-0000-0000E9000000}"/>
    <cellStyle name="Вывод 2 4 2" xfId="136" xr:uid="{00000000-0005-0000-0000-0000EA000000}"/>
    <cellStyle name="Вывод 2 4 2 2" xfId="242" xr:uid="{00000000-0005-0000-0000-0000EB000000}"/>
    <cellStyle name="Вывод 2 4 2 3" xfId="346" xr:uid="{00000000-0005-0000-0000-0000EC000000}"/>
    <cellStyle name="Вывод 2 4 2 4" xfId="521" xr:uid="{00000000-0005-0000-0000-0000ED000000}"/>
    <cellStyle name="Вывод 2 4 2 5" xfId="413" xr:uid="{00000000-0005-0000-0000-0000EE000000}"/>
    <cellStyle name="Вывод 2 4 2 6" xfId="716" xr:uid="{00000000-0005-0000-0000-0000EF000000}"/>
    <cellStyle name="Вывод 2 4 2 7" xfId="777" xr:uid="{00000000-0005-0000-0000-0000F0000000}"/>
    <cellStyle name="Вывод 2 4 2 8" xfId="864" xr:uid="{00000000-0005-0000-0000-0000F1000000}"/>
    <cellStyle name="Вывод 2 4 2 9" xfId="951" xr:uid="{00000000-0005-0000-0000-0000F2000000}"/>
    <cellStyle name="Вывод 2 4 3" xfId="157" xr:uid="{00000000-0005-0000-0000-0000F3000000}"/>
    <cellStyle name="Вывод 2 4 3 2" xfId="263" xr:uid="{00000000-0005-0000-0000-0000F4000000}"/>
    <cellStyle name="Вывод 2 4 3 3" xfId="367" xr:uid="{00000000-0005-0000-0000-0000F5000000}"/>
    <cellStyle name="Вывод 2 4 3 4" xfId="542" xr:uid="{00000000-0005-0000-0000-0000F6000000}"/>
    <cellStyle name="Вывод 2 4 3 5" xfId="604" xr:uid="{00000000-0005-0000-0000-0000F7000000}"/>
    <cellStyle name="Вывод 2 4 3 6" xfId="733" xr:uid="{00000000-0005-0000-0000-0000F8000000}"/>
    <cellStyle name="Вывод 2 4 3 7" xfId="798" xr:uid="{00000000-0005-0000-0000-0000F9000000}"/>
    <cellStyle name="Вывод 2 4 3 8" xfId="885" xr:uid="{00000000-0005-0000-0000-0000FA000000}"/>
    <cellStyle name="Вывод 2 4 3 9" xfId="972" xr:uid="{00000000-0005-0000-0000-0000FB000000}"/>
    <cellStyle name="Вывод 2 4 4" xfId="205" xr:uid="{00000000-0005-0000-0000-0000FC000000}"/>
    <cellStyle name="Вывод 2 4 5" xfId="309" xr:uid="{00000000-0005-0000-0000-0000FD000000}"/>
    <cellStyle name="Вывод 2 4 6" xfId="484" xr:uid="{00000000-0005-0000-0000-0000FE000000}"/>
    <cellStyle name="Вывод 2 4 7" xfId="432" xr:uid="{00000000-0005-0000-0000-0000FF000000}"/>
    <cellStyle name="Вывод 2 4 8" xfId="684" xr:uid="{00000000-0005-0000-0000-000000010000}"/>
    <cellStyle name="Вывод 2 4 9" xfId="569" xr:uid="{00000000-0005-0000-0000-000001010000}"/>
    <cellStyle name="Вывод 2 5" xfId="170" xr:uid="{00000000-0005-0000-0000-000002010000}"/>
    <cellStyle name="Вывод 2 6" xfId="275" xr:uid="{00000000-0005-0000-0000-000003010000}"/>
    <cellStyle name="Вывод 2 7" xfId="423" xr:uid="{00000000-0005-0000-0000-000004010000}"/>
    <cellStyle name="Вывод 2 8" xfId="414" xr:uid="{00000000-0005-0000-0000-000005010000}"/>
    <cellStyle name="Вывод 2 9" xfId="416" xr:uid="{00000000-0005-0000-0000-000006010000}"/>
    <cellStyle name="Вывод 3" xfId="62" xr:uid="{00000000-0005-0000-0000-000007010000}"/>
    <cellStyle name="Вывод 3 10" xfId="675" xr:uid="{00000000-0005-0000-0000-000008010000}"/>
    <cellStyle name="Вывод 3 11" xfId="420" xr:uid="{00000000-0005-0000-0000-000009010000}"/>
    <cellStyle name="Вывод 3 2" xfId="94" xr:uid="{00000000-0005-0000-0000-00000A010000}"/>
    <cellStyle name="Вывод 3 2 10" xfId="822" xr:uid="{00000000-0005-0000-0000-00000B010000}"/>
    <cellStyle name="Вывод 3 2 11" xfId="909" xr:uid="{00000000-0005-0000-0000-00000C010000}"/>
    <cellStyle name="Вывод 3 2 2" xfId="131" xr:uid="{00000000-0005-0000-0000-00000D010000}"/>
    <cellStyle name="Вывод 3 2 2 2" xfId="237" xr:uid="{00000000-0005-0000-0000-00000E010000}"/>
    <cellStyle name="Вывод 3 2 2 3" xfId="341" xr:uid="{00000000-0005-0000-0000-00000F010000}"/>
    <cellStyle name="Вывод 3 2 2 4" xfId="516" xr:uid="{00000000-0005-0000-0000-000010010000}"/>
    <cellStyle name="Вывод 3 2 2 5" xfId="653" xr:uid="{00000000-0005-0000-0000-000011010000}"/>
    <cellStyle name="Вывод 3 2 2 6" xfId="712" xr:uid="{00000000-0005-0000-0000-000012010000}"/>
    <cellStyle name="Вывод 3 2 2 7" xfId="772" xr:uid="{00000000-0005-0000-0000-000013010000}"/>
    <cellStyle name="Вывод 3 2 2 8" xfId="859" xr:uid="{00000000-0005-0000-0000-000014010000}"/>
    <cellStyle name="Вывод 3 2 2 9" xfId="946" xr:uid="{00000000-0005-0000-0000-000015010000}"/>
    <cellStyle name="Вывод 3 2 3" xfId="152" xr:uid="{00000000-0005-0000-0000-000016010000}"/>
    <cellStyle name="Вывод 3 2 3 2" xfId="258" xr:uid="{00000000-0005-0000-0000-000017010000}"/>
    <cellStyle name="Вывод 3 2 3 3" xfId="362" xr:uid="{00000000-0005-0000-0000-000018010000}"/>
    <cellStyle name="Вывод 3 2 3 4" xfId="537" xr:uid="{00000000-0005-0000-0000-000019010000}"/>
    <cellStyle name="Вывод 3 2 3 5" xfId="660" xr:uid="{00000000-0005-0000-0000-00001A010000}"/>
    <cellStyle name="Вывод 3 2 3 6" xfId="728" xr:uid="{00000000-0005-0000-0000-00001B010000}"/>
    <cellStyle name="Вывод 3 2 3 7" xfId="793" xr:uid="{00000000-0005-0000-0000-00001C010000}"/>
    <cellStyle name="Вывод 3 2 3 8" xfId="880" xr:uid="{00000000-0005-0000-0000-00001D010000}"/>
    <cellStyle name="Вывод 3 2 3 9" xfId="967" xr:uid="{00000000-0005-0000-0000-00001E010000}"/>
    <cellStyle name="Вывод 3 2 4" xfId="200" xr:uid="{00000000-0005-0000-0000-00001F010000}"/>
    <cellStyle name="Вывод 3 2 5" xfId="304" xr:uid="{00000000-0005-0000-0000-000020010000}"/>
    <cellStyle name="Вывод 3 2 6" xfId="479" xr:uid="{00000000-0005-0000-0000-000021010000}"/>
    <cellStyle name="Вывод 3 2 7" xfId="602" xr:uid="{00000000-0005-0000-0000-000022010000}"/>
    <cellStyle name="Вывод 3 2 8" xfId="680" xr:uid="{00000000-0005-0000-0000-000023010000}"/>
    <cellStyle name="Вывод 3 2 9" xfId="581" xr:uid="{00000000-0005-0000-0000-000024010000}"/>
    <cellStyle name="Вывод 3 3" xfId="105" xr:uid="{00000000-0005-0000-0000-000025010000}"/>
    <cellStyle name="Вывод 3 3 10" xfId="833" xr:uid="{00000000-0005-0000-0000-000026010000}"/>
    <cellStyle name="Вывод 3 3 11" xfId="920" xr:uid="{00000000-0005-0000-0000-000027010000}"/>
    <cellStyle name="Вывод 3 3 2" xfId="142" xr:uid="{00000000-0005-0000-0000-000028010000}"/>
    <cellStyle name="Вывод 3 3 2 2" xfId="248" xr:uid="{00000000-0005-0000-0000-000029010000}"/>
    <cellStyle name="Вывод 3 3 2 3" xfId="352" xr:uid="{00000000-0005-0000-0000-00002A010000}"/>
    <cellStyle name="Вывод 3 3 2 4" xfId="527" xr:uid="{00000000-0005-0000-0000-00002B010000}"/>
    <cellStyle name="Вывод 3 3 2 5" xfId="661" xr:uid="{00000000-0005-0000-0000-00002C010000}"/>
    <cellStyle name="Вывод 3 3 2 6" xfId="720" xr:uid="{00000000-0005-0000-0000-00002D010000}"/>
    <cellStyle name="Вывод 3 3 2 7" xfId="783" xr:uid="{00000000-0005-0000-0000-00002E010000}"/>
    <cellStyle name="Вывод 3 3 2 8" xfId="870" xr:uid="{00000000-0005-0000-0000-00002F010000}"/>
    <cellStyle name="Вывод 3 3 2 9" xfId="957" xr:uid="{00000000-0005-0000-0000-000030010000}"/>
    <cellStyle name="Вывод 3 3 3" xfId="163" xr:uid="{00000000-0005-0000-0000-000031010000}"/>
    <cellStyle name="Вывод 3 3 3 2" xfId="269" xr:uid="{00000000-0005-0000-0000-000032010000}"/>
    <cellStyle name="Вывод 3 3 3 3" xfId="373" xr:uid="{00000000-0005-0000-0000-000033010000}"/>
    <cellStyle name="Вывод 3 3 3 4" xfId="548" xr:uid="{00000000-0005-0000-0000-000034010000}"/>
    <cellStyle name="Вывод 3 3 3 5" xfId="645" xr:uid="{00000000-0005-0000-0000-000035010000}"/>
    <cellStyle name="Вывод 3 3 3 6" xfId="737" xr:uid="{00000000-0005-0000-0000-000036010000}"/>
    <cellStyle name="Вывод 3 3 3 7" xfId="804" xr:uid="{00000000-0005-0000-0000-000037010000}"/>
    <cellStyle name="Вывод 3 3 3 8" xfId="891" xr:uid="{00000000-0005-0000-0000-000038010000}"/>
    <cellStyle name="Вывод 3 3 3 9" xfId="978" xr:uid="{00000000-0005-0000-0000-000039010000}"/>
    <cellStyle name="Вывод 3 3 4" xfId="211" xr:uid="{00000000-0005-0000-0000-00003A010000}"/>
    <cellStyle name="Вывод 3 3 5" xfId="315" xr:uid="{00000000-0005-0000-0000-00003B010000}"/>
    <cellStyle name="Вывод 3 3 6" xfId="490" xr:uid="{00000000-0005-0000-0000-00003C010000}"/>
    <cellStyle name="Вывод 3 3 7" xfId="400" xr:uid="{00000000-0005-0000-0000-00003D010000}"/>
    <cellStyle name="Вывод 3 3 8" xfId="689" xr:uid="{00000000-0005-0000-0000-00003E010000}"/>
    <cellStyle name="Вывод 3 3 9" xfId="746" xr:uid="{00000000-0005-0000-0000-00003F010000}"/>
    <cellStyle name="Вывод 3 4" xfId="178" xr:uid="{00000000-0005-0000-0000-000040010000}"/>
    <cellStyle name="Вывод 3 5" xfId="283" xr:uid="{00000000-0005-0000-0000-000041010000}"/>
    <cellStyle name="Вывод 3 6" xfId="447" xr:uid="{00000000-0005-0000-0000-000042010000}"/>
    <cellStyle name="Вывод 3 7" xfId="625" xr:uid="{00000000-0005-0000-0000-000043010000}"/>
    <cellStyle name="Вывод 3 8" xfId="643" xr:uid="{00000000-0005-0000-0000-000044010000}"/>
    <cellStyle name="Вывод 3 9" xfId="574" xr:uid="{00000000-0005-0000-0000-000045010000}"/>
    <cellStyle name="Вычисление 2" xfId="37" xr:uid="{00000000-0005-0000-0000-000046010000}"/>
    <cellStyle name="Вычисление 2 10" xfId="681" xr:uid="{00000000-0005-0000-0000-000047010000}"/>
    <cellStyle name="Вычисление 2 11" xfId="740" xr:uid="{00000000-0005-0000-0000-000048010000}"/>
    <cellStyle name="Вычисление 2 12" xfId="573" xr:uid="{00000000-0005-0000-0000-000049010000}"/>
    <cellStyle name="Вычисление 2 2" xfId="81" xr:uid="{00000000-0005-0000-0000-00004A010000}"/>
    <cellStyle name="Вычисление 2 2 10" xfId="816" xr:uid="{00000000-0005-0000-0000-00004B010000}"/>
    <cellStyle name="Вычисление 2 2 11" xfId="903" xr:uid="{00000000-0005-0000-0000-00004C010000}"/>
    <cellStyle name="Вычисление 2 2 2" xfId="125" xr:uid="{00000000-0005-0000-0000-00004D010000}"/>
    <cellStyle name="Вычисление 2 2 2 2" xfId="231" xr:uid="{00000000-0005-0000-0000-00004E010000}"/>
    <cellStyle name="Вычисление 2 2 2 3" xfId="335" xr:uid="{00000000-0005-0000-0000-00004F010000}"/>
    <cellStyle name="Вычисление 2 2 2 4" xfId="510" xr:uid="{00000000-0005-0000-0000-000050010000}"/>
    <cellStyle name="Вычисление 2 2 2 5" xfId="657" xr:uid="{00000000-0005-0000-0000-000051010000}"/>
    <cellStyle name="Вычисление 2 2 2 6" xfId="707" xr:uid="{00000000-0005-0000-0000-000052010000}"/>
    <cellStyle name="Вычисление 2 2 2 7" xfId="766" xr:uid="{00000000-0005-0000-0000-000053010000}"/>
    <cellStyle name="Вычисление 2 2 2 8" xfId="853" xr:uid="{00000000-0005-0000-0000-000054010000}"/>
    <cellStyle name="Вычисление 2 2 2 9" xfId="940" xr:uid="{00000000-0005-0000-0000-000055010000}"/>
    <cellStyle name="Вычисление 2 2 3" xfId="110" xr:uid="{00000000-0005-0000-0000-000056010000}"/>
    <cellStyle name="Вычисление 2 2 3 2" xfId="216" xr:uid="{00000000-0005-0000-0000-000057010000}"/>
    <cellStyle name="Вычисление 2 2 3 3" xfId="320" xr:uid="{00000000-0005-0000-0000-000058010000}"/>
    <cellStyle name="Вычисление 2 2 3 4" xfId="495" xr:uid="{00000000-0005-0000-0000-000059010000}"/>
    <cellStyle name="Вычисление 2 2 3 5" xfId="626" xr:uid="{00000000-0005-0000-0000-00005A010000}"/>
    <cellStyle name="Вычисление 2 2 3 6" xfId="692" xr:uid="{00000000-0005-0000-0000-00005B010000}"/>
    <cellStyle name="Вычисление 2 2 3 7" xfId="751" xr:uid="{00000000-0005-0000-0000-00005C010000}"/>
    <cellStyle name="Вычисление 2 2 3 8" xfId="838" xr:uid="{00000000-0005-0000-0000-00005D010000}"/>
    <cellStyle name="Вычисление 2 2 3 9" xfId="925" xr:uid="{00000000-0005-0000-0000-00005E010000}"/>
    <cellStyle name="Вычисление 2 2 4" xfId="191" xr:uid="{00000000-0005-0000-0000-00005F010000}"/>
    <cellStyle name="Вычисление 2 2 5" xfId="296" xr:uid="{00000000-0005-0000-0000-000060010000}"/>
    <cellStyle name="Вычисление 2 2 6" xfId="466" xr:uid="{00000000-0005-0000-0000-000061010000}"/>
    <cellStyle name="Вычисление 2 2 7" xfId="579" xr:uid="{00000000-0005-0000-0000-000062010000}"/>
    <cellStyle name="Вычисление 2 2 8" xfId="670" xr:uid="{00000000-0005-0000-0000-000063010000}"/>
    <cellStyle name="Вычисление 2 2 9" xfId="741" xr:uid="{00000000-0005-0000-0000-000064010000}"/>
    <cellStyle name="Вычисление 2 3" xfId="84" xr:uid="{00000000-0005-0000-0000-000065010000}"/>
    <cellStyle name="Вычисление 2 3 10" xfId="818" xr:uid="{00000000-0005-0000-0000-000066010000}"/>
    <cellStyle name="Вычисление 2 3 11" xfId="905" xr:uid="{00000000-0005-0000-0000-000067010000}"/>
    <cellStyle name="Вычисление 2 3 2" xfId="127" xr:uid="{00000000-0005-0000-0000-000068010000}"/>
    <cellStyle name="Вычисление 2 3 2 2" xfId="233" xr:uid="{00000000-0005-0000-0000-000069010000}"/>
    <cellStyle name="Вычисление 2 3 2 3" xfId="337" xr:uid="{00000000-0005-0000-0000-00006A010000}"/>
    <cellStyle name="Вычисление 2 3 2 4" xfId="512" xr:uid="{00000000-0005-0000-0000-00006B010000}"/>
    <cellStyle name="Вычисление 2 3 2 5" xfId="620" xr:uid="{00000000-0005-0000-0000-00006C010000}"/>
    <cellStyle name="Вычисление 2 3 2 6" xfId="709" xr:uid="{00000000-0005-0000-0000-00006D010000}"/>
    <cellStyle name="Вычисление 2 3 2 7" xfId="768" xr:uid="{00000000-0005-0000-0000-00006E010000}"/>
    <cellStyle name="Вычисление 2 3 2 8" xfId="855" xr:uid="{00000000-0005-0000-0000-00006F010000}"/>
    <cellStyle name="Вычисление 2 3 2 9" xfId="942" xr:uid="{00000000-0005-0000-0000-000070010000}"/>
    <cellStyle name="Вычисление 2 3 3" xfId="148" xr:uid="{00000000-0005-0000-0000-000071010000}"/>
    <cellStyle name="Вычисление 2 3 3 2" xfId="254" xr:uid="{00000000-0005-0000-0000-000072010000}"/>
    <cellStyle name="Вычисление 2 3 3 3" xfId="358" xr:uid="{00000000-0005-0000-0000-000073010000}"/>
    <cellStyle name="Вычисление 2 3 3 4" xfId="533" xr:uid="{00000000-0005-0000-0000-000074010000}"/>
    <cellStyle name="Вычисление 2 3 3 5" xfId="568" xr:uid="{00000000-0005-0000-0000-000075010000}"/>
    <cellStyle name="Вычисление 2 3 3 6" xfId="725" xr:uid="{00000000-0005-0000-0000-000076010000}"/>
    <cellStyle name="Вычисление 2 3 3 7" xfId="789" xr:uid="{00000000-0005-0000-0000-000077010000}"/>
    <cellStyle name="Вычисление 2 3 3 8" xfId="876" xr:uid="{00000000-0005-0000-0000-000078010000}"/>
    <cellStyle name="Вычисление 2 3 3 9" xfId="963" xr:uid="{00000000-0005-0000-0000-000079010000}"/>
    <cellStyle name="Вычисление 2 3 4" xfId="194" xr:uid="{00000000-0005-0000-0000-00007A010000}"/>
    <cellStyle name="Вычисление 2 3 5" xfId="299" xr:uid="{00000000-0005-0000-0000-00007B010000}"/>
    <cellStyle name="Вычисление 2 3 6" xfId="469" xr:uid="{00000000-0005-0000-0000-00007C010000}"/>
    <cellStyle name="Вычисление 2 3 7" xfId="595" xr:uid="{00000000-0005-0000-0000-00007D010000}"/>
    <cellStyle name="Вычисление 2 3 8" xfId="673" xr:uid="{00000000-0005-0000-0000-00007E010000}"/>
    <cellStyle name="Вычисление 2 3 9" xfId="426" xr:uid="{00000000-0005-0000-0000-00007F010000}"/>
    <cellStyle name="Вычисление 2 4" xfId="100" xr:uid="{00000000-0005-0000-0000-000080010000}"/>
    <cellStyle name="Вычисление 2 4 10" xfId="828" xr:uid="{00000000-0005-0000-0000-000081010000}"/>
    <cellStyle name="Вычисление 2 4 11" xfId="915" xr:uid="{00000000-0005-0000-0000-000082010000}"/>
    <cellStyle name="Вычисление 2 4 2" xfId="137" xr:uid="{00000000-0005-0000-0000-000083010000}"/>
    <cellStyle name="Вычисление 2 4 2 2" xfId="243" xr:uid="{00000000-0005-0000-0000-000084010000}"/>
    <cellStyle name="Вычисление 2 4 2 3" xfId="347" xr:uid="{00000000-0005-0000-0000-000085010000}"/>
    <cellStyle name="Вычисление 2 4 2 4" xfId="522" xr:uid="{00000000-0005-0000-0000-000086010000}"/>
    <cellStyle name="Вычисление 2 4 2 5" xfId="627" xr:uid="{00000000-0005-0000-0000-000087010000}"/>
    <cellStyle name="Вычисление 2 4 2 6" xfId="717" xr:uid="{00000000-0005-0000-0000-000088010000}"/>
    <cellStyle name="Вычисление 2 4 2 7" xfId="778" xr:uid="{00000000-0005-0000-0000-000089010000}"/>
    <cellStyle name="Вычисление 2 4 2 8" xfId="865" xr:uid="{00000000-0005-0000-0000-00008A010000}"/>
    <cellStyle name="Вычисление 2 4 2 9" xfId="952" xr:uid="{00000000-0005-0000-0000-00008B010000}"/>
    <cellStyle name="Вычисление 2 4 3" xfId="158" xr:uid="{00000000-0005-0000-0000-00008C010000}"/>
    <cellStyle name="Вычисление 2 4 3 2" xfId="264" xr:uid="{00000000-0005-0000-0000-00008D010000}"/>
    <cellStyle name="Вычисление 2 4 3 3" xfId="368" xr:uid="{00000000-0005-0000-0000-00008E010000}"/>
    <cellStyle name="Вычисление 2 4 3 4" xfId="543" xr:uid="{00000000-0005-0000-0000-00008F010000}"/>
    <cellStyle name="Вычисление 2 4 3 5" xfId="636" xr:uid="{00000000-0005-0000-0000-000090010000}"/>
    <cellStyle name="Вычисление 2 4 3 6" xfId="734" xr:uid="{00000000-0005-0000-0000-000091010000}"/>
    <cellStyle name="Вычисление 2 4 3 7" xfId="799" xr:uid="{00000000-0005-0000-0000-000092010000}"/>
    <cellStyle name="Вычисление 2 4 3 8" xfId="886" xr:uid="{00000000-0005-0000-0000-000093010000}"/>
    <cellStyle name="Вычисление 2 4 3 9" xfId="973" xr:uid="{00000000-0005-0000-0000-000094010000}"/>
    <cellStyle name="Вычисление 2 4 4" xfId="206" xr:uid="{00000000-0005-0000-0000-000095010000}"/>
    <cellStyle name="Вычисление 2 4 5" xfId="310" xr:uid="{00000000-0005-0000-0000-000096010000}"/>
    <cellStyle name="Вычисление 2 4 6" xfId="485" xr:uid="{00000000-0005-0000-0000-000097010000}"/>
    <cellStyle name="Вычисление 2 4 7" xfId="611" xr:uid="{00000000-0005-0000-0000-000098010000}"/>
    <cellStyle name="Вычисление 2 4 8" xfId="685" xr:uid="{00000000-0005-0000-0000-000099010000}"/>
    <cellStyle name="Вычисление 2 4 9" xfId="590" xr:uid="{00000000-0005-0000-0000-00009A010000}"/>
    <cellStyle name="Вычисление 2 5" xfId="171" xr:uid="{00000000-0005-0000-0000-00009B010000}"/>
    <cellStyle name="Вычисление 2 6" xfId="276" xr:uid="{00000000-0005-0000-0000-00009C010000}"/>
    <cellStyle name="Вычисление 2 7" xfId="424" xr:uid="{00000000-0005-0000-0000-00009D010000}"/>
    <cellStyle name="Вычисление 2 8" xfId="410" xr:uid="{00000000-0005-0000-0000-00009E010000}"/>
    <cellStyle name="Вычисление 2 9" xfId="434" xr:uid="{00000000-0005-0000-0000-00009F010000}"/>
    <cellStyle name="Вычисление 3" xfId="63" xr:uid="{00000000-0005-0000-0000-0000A0010000}"/>
    <cellStyle name="Вычисление 3 10" xfId="710" xr:uid="{00000000-0005-0000-0000-0000A1010000}"/>
    <cellStyle name="Вычисление 3 11" xfId="723" xr:uid="{00000000-0005-0000-0000-0000A2010000}"/>
    <cellStyle name="Вычисление 3 2" xfId="75" xr:uid="{00000000-0005-0000-0000-0000A3010000}"/>
    <cellStyle name="Вычисление 3 2 10" xfId="810" xr:uid="{00000000-0005-0000-0000-0000A4010000}"/>
    <cellStyle name="Вычисление 3 2 11" xfId="897" xr:uid="{00000000-0005-0000-0000-0000A5010000}"/>
    <cellStyle name="Вычисление 3 2 2" xfId="119" xr:uid="{00000000-0005-0000-0000-0000A6010000}"/>
    <cellStyle name="Вычисление 3 2 2 2" xfId="225" xr:uid="{00000000-0005-0000-0000-0000A7010000}"/>
    <cellStyle name="Вычисление 3 2 2 3" xfId="329" xr:uid="{00000000-0005-0000-0000-0000A8010000}"/>
    <cellStyle name="Вычисление 3 2 2 4" xfId="504" xr:uid="{00000000-0005-0000-0000-0000A9010000}"/>
    <cellStyle name="Вычисление 3 2 2 5" xfId="418" xr:uid="{00000000-0005-0000-0000-0000AA010000}"/>
    <cellStyle name="Вычисление 3 2 2 6" xfId="701" xr:uid="{00000000-0005-0000-0000-0000AB010000}"/>
    <cellStyle name="Вычисление 3 2 2 7" xfId="760" xr:uid="{00000000-0005-0000-0000-0000AC010000}"/>
    <cellStyle name="Вычисление 3 2 2 8" xfId="847" xr:uid="{00000000-0005-0000-0000-0000AD010000}"/>
    <cellStyle name="Вычисление 3 2 2 9" xfId="934" xr:uid="{00000000-0005-0000-0000-0000AE010000}"/>
    <cellStyle name="Вычисление 3 2 3" xfId="116" xr:uid="{00000000-0005-0000-0000-0000AF010000}"/>
    <cellStyle name="Вычисление 3 2 3 2" xfId="222" xr:uid="{00000000-0005-0000-0000-0000B0010000}"/>
    <cellStyle name="Вычисление 3 2 3 3" xfId="326" xr:uid="{00000000-0005-0000-0000-0000B1010000}"/>
    <cellStyle name="Вычисление 3 2 3 4" xfId="501" xr:uid="{00000000-0005-0000-0000-0000B2010000}"/>
    <cellStyle name="Вычисление 3 2 3 5" xfId="431" xr:uid="{00000000-0005-0000-0000-0000B3010000}"/>
    <cellStyle name="Вычисление 3 2 3 6" xfId="698" xr:uid="{00000000-0005-0000-0000-0000B4010000}"/>
    <cellStyle name="Вычисление 3 2 3 7" xfId="757" xr:uid="{00000000-0005-0000-0000-0000B5010000}"/>
    <cellStyle name="Вычисление 3 2 3 8" xfId="844" xr:uid="{00000000-0005-0000-0000-0000B6010000}"/>
    <cellStyle name="Вычисление 3 2 3 9" xfId="931" xr:uid="{00000000-0005-0000-0000-0000B7010000}"/>
    <cellStyle name="Вычисление 3 2 4" xfId="185" xr:uid="{00000000-0005-0000-0000-0000B8010000}"/>
    <cellStyle name="Вычисление 3 2 5" xfId="290" xr:uid="{00000000-0005-0000-0000-0000B9010000}"/>
    <cellStyle name="Вычисление 3 2 6" xfId="460" xr:uid="{00000000-0005-0000-0000-0000BA010000}"/>
    <cellStyle name="Вычисление 3 2 7" xfId="633" xr:uid="{00000000-0005-0000-0000-0000BB010000}"/>
    <cellStyle name="Вычисление 3 2 8" xfId="664" xr:uid="{00000000-0005-0000-0000-0000BC010000}"/>
    <cellStyle name="Вычисление 3 2 9" xfId="676" xr:uid="{00000000-0005-0000-0000-0000BD010000}"/>
    <cellStyle name="Вычисление 3 3" xfId="106" xr:uid="{00000000-0005-0000-0000-0000BE010000}"/>
    <cellStyle name="Вычисление 3 3 10" xfId="834" xr:uid="{00000000-0005-0000-0000-0000BF010000}"/>
    <cellStyle name="Вычисление 3 3 11" xfId="921" xr:uid="{00000000-0005-0000-0000-0000C0010000}"/>
    <cellStyle name="Вычисление 3 3 2" xfId="143" xr:uid="{00000000-0005-0000-0000-0000C1010000}"/>
    <cellStyle name="Вычисление 3 3 2 2" xfId="249" xr:uid="{00000000-0005-0000-0000-0000C2010000}"/>
    <cellStyle name="Вычисление 3 3 2 3" xfId="353" xr:uid="{00000000-0005-0000-0000-0000C3010000}"/>
    <cellStyle name="Вычисление 3 3 2 4" xfId="528" xr:uid="{00000000-0005-0000-0000-0000C4010000}"/>
    <cellStyle name="Вычисление 3 3 2 5" xfId="621" xr:uid="{00000000-0005-0000-0000-0000C5010000}"/>
    <cellStyle name="Вычисление 3 3 2 6" xfId="721" xr:uid="{00000000-0005-0000-0000-0000C6010000}"/>
    <cellStyle name="Вычисление 3 3 2 7" xfId="784" xr:uid="{00000000-0005-0000-0000-0000C7010000}"/>
    <cellStyle name="Вычисление 3 3 2 8" xfId="871" xr:uid="{00000000-0005-0000-0000-0000C8010000}"/>
    <cellStyle name="Вычисление 3 3 2 9" xfId="958" xr:uid="{00000000-0005-0000-0000-0000C9010000}"/>
    <cellStyle name="Вычисление 3 3 3" xfId="164" xr:uid="{00000000-0005-0000-0000-0000CA010000}"/>
    <cellStyle name="Вычисление 3 3 3 2" xfId="270" xr:uid="{00000000-0005-0000-0000-0000CB010000}"/>
    <cellStyle name="Вычисление 3 3 3 3" xfId="374" xr:uid="{00000000-0005-0000-0000-0000CC010000}"/>
    <cellStyle name="Вычисление 3 3 3 4" xfId="549" xr:uid="{00000000-0005-0000-0000-0000CD010000}"/>
    <cellStyle name="Вычисление 3 3 3 5" xfId="597" xr:uid="{00000000-0005-0000-0000-0000CE010000}"/>
    <cellStyle name="Вычисление 3 3 3 6" xfId="738" xr:uid="{00000000-0005-0000-0000-0000CF010000}"/>
    <cellStyle name="Вычисление 3 3 3 7" xfId="805" xr:uid="{00000000-0005-0000-0000-0000D0010000}"/>
    <cellStyle name="Вычисление 3 3 3 8" xfId="892" xr:uid="{00000000-0005-0000-0000-0000D1010000}"/>
    <cellStyle name="Вычисление 3 3 3 9" xfId="979" xr:uid="{00000000-0005-0000-0000-0000D2010000}"/>
    <cellStyle name="Вычисление 3 3 4" xfId="212" xr:uid="{00000000-0005-0000-0000-0000D3010000}"/>
    <cellStyle name="Вычисление 3 3 5" xfId="316" xr:uid="{00000000-0005-0000-0000-0000D4010000}"/>
    <cellStyle name="Вычисление 3 3 6" xfId="491" xr:uid="{00000000-0005-0000-0000-0000D5010000}"/>
    <cellStyle name="Вычисление 3 3 7" xfId="553" xr:uid="{00000000-0005-0000-0000-0000D6010000}"/>
    <cellStyle name="Вычисление 3 3 8" xfId="690" xr:uid="{00000000-0005-0000-0000-0000D7010000}"/>
    <cellStyle name="Вычисление 3 3 9" xfId="747" xr:uid="{00000000-0005-0000-0000-0000D8010000}"/>
    <cellStyle name="Вычисление 3 4" xfId="179" xr:uid="{00000000-0005-0000-0000-0000D9010000}"/>
    <cellStyle name="Вычисление 3 5" xfId="284" xr:uid="{00000000-0005-0000-0000-0000DA010000}"/>
    <cellStyle name="Вычисление 3 6" xfId="448" xr:uid="{00000000-0005-0000-0000-0000DB010000}"/>
    <cellStyle name="Вычисление 3 7" xfId="654" xr:uid="{00000000-0005-0000-0000-0000DC010000}"/>
    <cellStyle name="Вычисление 3 8" xfId="594" xr:uid="{00000000-0005-0000-0000-0000DD010000}"/>
    <cellStyle name="Вычисление 3 9" xfId="612" xr:uid="{00000000-0005-0000-0000-0000DE010000}"/>
    <cellStyle name="Заголовок 1 2" xfId="38" xr:uid="{00000000-0005-0000-0000-0000DF010000}"/>
    <cellStyle name="Заголовок 2 2" xfId="39" xr:uid="{00000000-0005-0000-0000-0000E0010000}"/>
    <cellStyle name="Заголовок 3 2" xfId="40" xr:uid="{00000000-0005-0000-0000-0000E1010000}"/>
    <cellStyle name="Заголовок 3 2 2" xfId="82" xr:uid="{00000000-0005-0000-0000-0000E2010000}"/>
    <cellStyle name="Заголовок 3 2 2 2" xfId="192" xr:uid="{00000000-0005-0000-0000-0000E3010000}"/>
    <cellStyle name="Заголовок 3 2 2 3" xfId="297" xr:uid="{00000000-0005-0000-0000-0000E4010000}"/>
    <cellStyle name="Заголовок 3 2 2 4" xfId="467" xr:uid="{00000000-0005-0000-0000-0000E5010000}"/>
    <cellStyle name="Заголовок 3 2 3" xfId="172" xr:uid="{00000000-0005-0000-0000-0000E6010000}"/>
    <cellStyle name="Заголовок 3 2 4" xfId="277" xr:uid="{00000000-0005-0000-0000-0000E7010000}"/>
    <cellStyle name="Заголовок 3 2 5" xfId="427" xr:uid="{00000000-0005-0000-0000-0000E8010000}"/>
    <cellStyle name="Заголовок 3 3" xfId="60" xr:uid="{00000000-0005-0000-0000-0000E9010000}"/>
    <cellStyle name="Заголовок 3 3 2" xfId="87" xr:uid="{00000000-0005-0000-0000-0000EA010000}"/>
    <cellStyle name="Заголовок 3 3 2 2" xfId="197" xr:uid="{00000000-0005-0000-0000-0000EB010000}"/>
    <cellStyle name="Заголовок 3 3 2 3" xfId="301" xr:uid="{00000000-0005-0000-0000-0000EC010000}"/>
    <cellStyle name="Заголовок 3 3 2 4" xfId="472" xr:uid="{00000000-0005-0000-0000-0000ED010000}"/>
    <cellStyle name="Заголовок 3 3 3" xfId="176" xr:uid="{00000000-0005-0000-0000-0000EE010000}"/>
    <cellStyle name="Заголовок 3 3 4" xfId="281" xr:uid="{00000000-0005-0000-0000-0000EF010000}"/>
    <cellStyle name="Заголовок 3 3 5" xfId="445" xr:uid="{00000000-0005-0000-0000-0000F0010000}"/>
    <cellStyle name="Заголовок 3 4" xfId="64" xr:uid="{00000000-0005-0000-0000-0000F1010000}"/>
    <cellStyle name="Заголовок 3 4 2" xfId="180" xr:uid="{00000000-0005-0000-0000-0000F2010000}"/>
    <cellStyle name="Заголовок 3 4 3" xfId="285" xr:uid="{00000000-0005-0000-0000-0000F3010000}"/>
    <cellStyle name="Заголовок 3 4 4" xfId="449" xr:uid="{00000000-0005-0000-0000-0000F4010000}"/>
    <cellStyle name="Заголовок 4 2" xfId="41" xr:uid="{00000000-0005-0000-0000-0000F5010000}"/>
    <cellStyle name="Звичайний 3" xfId="1056" xr:uid="{00000000-0005-0000-0000-0000F6010000}"/>
    <cellStyle name="Итог 2" xfId="42" xr:uid="{00000000-0005-0000-0000-0000F7010000}"/>
    <cellStyle name="Итог 2 10" xfId="403" xr:uid="{00000000-0005-0000-0000-0000F8010000}"/>
    <cellStyle name="Итог 2 11" xfId="406" xr:uid="{00000000-0005-0000-0000-0000F9010000}"/>
    <cellStyle name="Итог 2 12" xfId="678" xr:uid="{00000000-0005-0000-0000-0000FA010000}"/>
    <cellStyle name="Итог 2 2" xfId="83" xr:uid="{00000000-0005-0000-0000-0000FB010000}"/>
    <cellStyle name="Итог 2 2 10" xfId="817" xr:uid="{00000000-0005-0000-0000-0000FC010000}"/>
    <cellStyle name="Итог 2 2 11" xfId="904" xr:uid="{00000000-0005-0000-0000-0000FD010000}"/>
    <cellStyle name="Итог 2 2 2" xfId="126" xr:uid="{00000000-0005-0000-0000-0000FE010000}"/>
    <cellStyle name="Итог 2 2 2 2" xfId="232" xr:uid="{00000000-0005-0000-0000-0000FF010000}"/>
    <cellStyle name="Итог 2 2 2 3" xfId="336" xr:uid="{00000000-0005-0000-0000-000000020000}"/>
    <cellStyle name="Итог 2 2 2 4" xfId="511" xr:uid="{00000000-0005-0000-0000-000001020000}"/>
    <cellStyle name="Итог 2 2 2 5" xfId="417" xr:uid="{00000000-0005-0000-0000-000002020000}"/>
    <cellStyle name="Итог 2 2 2 6" xfId="708" xr:uid="{00000000-0005-0000-0000-000003020000}"/>
    <cellStyle name="Итог 2 2 2 7" xfId="767" xr:uid="{00000000-0005-0000-0000-000004020000}"/>
    <cellStyle name="Итог 2 2 2 8" xfId="854" xr:uid="{00000000-0005-0000-0000-000005020000}"/>
    <cellStyle name="Итог 2 2 2 9" xfId="941" xr:uid="{00000000-0005-0000-0000-000006020000}"/>
    <cellStyle name="Итог 2 2 3" xfId="147" xr:uid="{00000000-0005-0000-0000-000007020000}"/>
    <cellStyle name="Итог 2 2 3 2" xfId="253" xr:uid="{00000000-0005-0000-0000-000008020000}"/>
    <cellStyle name="Итог 2 2 3 3" xfId="357" xr:uid="{00000000-0005-0000-0000-000009020000}"/>
    <cellStyle name="Итог 2 2 3 4" xfId="532" xr:uid="{00000000-0005-0000-0000-00000A020000}"/>
    <cellStyle name="Итог 2 2 3 5" xfId="651" xr:uid="{00000000-0005-0000-0000-00000B020000}"/>
    <cellStyle name="Итог 2 2 3 6" xfId="724" xr:uid="{00000000-0005-0000-0000-00000C020000}"/>
    <cellStyle name="Итог 2 2 3 7" xfId="788" xr:uid="{00000000-0005-0000-0000-00000D020000}"/>
    <cellStyle name="Итог 2 2 3 8" xfId="875" xr:uid="{00000000-0005-0000-0000-00000E020000}"/>
    <cellStyle name="Итог 2 2 3 9" xfId="962" xr:uid="{00000000-0005-0000-0000-00000F020000}"/>
    <cellStyle name="Итог 2 2 4" xfId="193" xr:uid="{00000000-0005-0000-0000-000010020000}"/>
    <cellStyle name="Итог 2 2 5" xfId="298" xr:uid="{00000000-0005-0000-0000-000011020000}"/>
    <cellStyle name="Итог 2 2 6" xfId="468" xr:uid="{00000000-0005-0000-0000-000012020000}"/>
    <cellStyle name="Итог 2 2 7" xfId="584" xr:uid="{00000000-0005-0000-0000-000013020000}"/>
    <cellStyle name="Итог 2 2 8" xfId="672" xr:uid="{00000000-0005-0000-0000-000014020000}"/>
    <cellStyle name="Итог 2 2 9" xfId="396" xr:uid="{00000000-0005-0000-0000-000015020000}"/>
    <cellStyle name="Итог 2 3" xfId="77" xr:uid="{00000000-0005-0000-0000-000016020000}"/>
    <cellStyle name="Итог 2 3 10" xfId="812" xr:uid="{00000000-0005-0000-0000-000017020000}"/>
    <cellStyle name="Итог 2 3 11" xfId="899" xr:uid="{00000000-0005-0000-0000-000018020000}"/>
    <cellStyle name="Итог 2 3 2" xfId="121" xr:uid="{00000000-0005-0000-0000-000019020000}"/>
    <cellStyle name="Итог 2 3 2 2" xfId="227" xr:uid="{00000000-0005-0000-0000-00001A020000}"/>
    <cellStyle name="Итог 2 3 2 3" xfId="331" xr:uid="{00000000-0005-0000-0000-00001B020000}"/>
    <cellStyle name="Итог 2 3 2 4" xfId="506" xr:uid="{00000000-0005-0000-0000-00001C020000}"/>
    <cellStyle name="Итог 2 3 2 5" xfId="585" xr:uid="{00000000-0005-0000-0000-00001D020000}"/>
    <cellStyle name="Итог 2 3 2 6" xfId="703" xr:uid="{00000000-0005-0000-0000-00001E020000}"/>
    <cellStyle name="Итог 2 3 2 7" xfId="762" xr:uid="{00000000-0005-0000-0000-00001F020000}"/>
    <cellStyle name="Итог 2 3 2 8" xfId="849" xr:uid="{00000000-0005-0000-0000-000020020000}"/>
    <cellStyle name="Итог 2 3 2 9" xfId="936" xr:uid="{00000000-0005-0000-0000-000021020000}"/>
    <cellStyle name="Итог 2 3 3" xfId="114" xr:uid="{00000000-0005-0000-0000-000022020000}"/>
    <cellStyle name="Итог 2 3 3 2" xfId="220" xr:uid="{00000000-0005-0000-0000-000023020000}"/>
    <cellStyle name="Итог 2 3 3 3" xfId="324" xr:uid="{00000000-0005-0000-0000-000024020000}"/>
    <cellStyle name="Итог 2 3 3 4" xfId="499" xr:uid="{00000000-0005-0000-0000-000025020000}"/>
    <cellStyle name="Итог 2 3 3 5" xfId="634" xr:uid="{00000000-0005-0000-0000-000026020000}"/>
    <cellStyle name="Итог 2 3 3 6" xfId="696" xr:uid="{00000000-0005-0000-0000-000027020000}"/>
    <cellStyle name="Итог 2 3 3 7" xfId="755" xr:uid="{00000000-0005-0000-0000-000028020000}"/>
    <cellStyle name="Итог 2 3 3 8" xfId="842" xr:uid="{00000000-0005-0000-0000-000029020000}"/>
    <cellStyle name="Итог 2 3 3 9" xfId="929" xr:uid="{00000000-0005-0000-0000-00002A020000}"/>
    <cellStyle name="Итог 2 3 4" xfId="187" xr:uid="{00000000-0005-0000-0000-00002B020000}"/>
    <cellStyle name="Итог 2 3 5" xfId="292" xr:uid="{00000000-0005-0000-0000-00002C020000}"/>
    <cellStyle name="Итог 2 3 6" xfId="462" xr:uid="{00000000-0005-0000-0000-00002D020000}"/>
    <cellStyle name="Итог 2 3 7" xfId="606" xr:uid="{00000000-0005-0000-0000-00002E020000}"/>
    <cellStyle name="Итог 2 3 8" xfId="666" xr:uid="{00000000-0005-0000-0000-00002F020000}"/>
    <cellStyle name="Итог 2 3 9" xfId="671" xr:uid="{00000000-0005-0000-0000-000030020000}"/>
    <cellStyle name="Итог 2 4" xfId="101" xr:uid="{00000000-0005-0000-0000-000031020000}"/>
    <cellStyle name="Итог 2 4 10" xfId="829" xr:uid="{00000000-0005-0000-0000-000032020000}"/>
    <cellStyle name="Итог 2 4 11" xfId="916" xr:uid="{00000000-0005-0000-0000-000033020000}"/>
    <cellStyle name="Итог 2 4 2" xfId="138" xr:uid="{00000000-0005-0000-0000-000034020000}"/>
    <cellStyle name="Итог 2 4 2 2" xfId="244" xr:uid="{00000000-0005-0000-0000-000035020000}"/>
    <cellStyle name="Итог 2 4 2 3" xfId="348" xr:uid="{00000000-0005-0000-0000-000036020000}"/>
    <cellStyle name="Итог 2 4 2 4" xfId="523" xr:uid="{00000000-0005-0000-0000-000037020000}"/>
    <cellStyle name="Итог 2 4 2 5" xfId="614" xr:uid="{00000000-0005-0000-0000-000038020000}"/>
    <cellStyle name="Итог 2 4 2 6" xfId="718" xr:uid="{00000000-0005-0000-0000-000039020000}"/>
    <cellStyle name="Итог 2 4 2 7" xfId="779" xr:uid="{00000000-0005-0000-0000-00003A020000}"/>
    <cellStyle name="Итог 2 4 2 8" xfId="866" xr:uid="{00000000-0005-0000-0000-00003B020000}"/>
    <cellStyle name="Итог 2 4 2 9" xfId="953" xr:uid="{00000000-0005-0000-0000-00003C020000}"/>
    <cellStyle name="Итог 2 4 3" xfId="159" xr:uid="{00000000-0005-0000-0000-00003D020000}"/>
    <cellStyle name="Итог 2 4 3 2" xfId="265" xr:uid="{00000000-0005-0000-0000-00003E020000}"/>
    <cellStyle name="Итог 2 4 3 3" xfId="369" xr:uid="{00000000-0005-0000-0000-00003F020000}"/>
    <cellStyle name="Итог 2 4 3 4" xfId="544" xr:uid="{00000000-0005-0000-0000-000040020000}"/>
    <cellStyle name="Итог 2 4 3 5" xfId="655" xr:uid="{00000000-0005-0000-0000-000041020000}"/>
    <cellStyle name="Итог 2 4 3 6" xfId="735" xr:uid="{00000000-0005-0000-0000-000042020000}"/>
    <cellStyle name="Итог 2 4 3 7" xfId="800" xr:uid="{00000000-0005-0000-0000-000043020000}"/>
    <cellStyle name="Итог 2 4 3 8" xfId="887" xr:uid="{00000000-0005-0000-0000-000044020000}"/>
    <cellStyle name="Итог 2 4 3 9" xfId="974" xr:uid="{00000000-0005-0000-0000-000045020000}"/>
    <cellStyle name="Итог 2 4 4" xfId="207" xr:uid="{00000000-0005-0000-0000-000046020000}"/>
    <cellStyle name="Итог 2 4 5" xfId="311" xr:uid="{00000000-0005-0000-0000-000047020000}"/>
    <cellStyle name="Итог 2 4 6" xfId="486" xr:uid="{00000000-0005-0000-0000-000048020000}"/>
    <cellStyle name="Итог 2 4 7" xfId="652" xr:uid="{00000000-0005-0000-0000-000049020000}"/>
    <cellStyle name="Итог 2 4 8" xfId="686" xr:uid="{00000000-0005-0000-0000-00004A020000}"/>
    <cellStyle name="Итог 2 4 9" xfId="742" xr:uid="{00000000-0005-0000-0000-00004B020000}"/>
    <cellStyle name="Итог 2 5" xfId="173" xr:uid="{00000000-0005-0000-0000-00004C020000}"/>
    <cellStyle name="Итог 2 6" xfId="278" xr:uid="{00000000-0005-0000-0000-00004D020000}"/>
    <cellStyle name="Итог 2 7" xfId="429" xr:uid="{00000000-0005-0000-0000-00004E020000}"/>
    <cellStyle name="Итог 2 8" xfId="440" xr:uid="{00000000-0005-0000-0000-00004F020000}"/>
    <cellStyle name="Итог 2 9" xfId="564" xr:uid="{00000000-0005-0000-0000-000050020000}"/>
    <cellStyle name="Итог 3" xfId="65" xr:uid="{00000000-0005-0000-0000-000051020000}"/>
    <cellStyle name="Итог 3 10" xfId="682" xr:uid="{00000000-0005-0000-0000-000052020000}"/>
    <cellStyle name="Итог 3 11" xfId="644" xr:uid="{00000000-0005-0000-0000-000053020000}"/>
    <cellStyle name="Итог 3 2" xfId="74" xr:uid="{00000000-0005-0000-0000-000054020000}"/>
    <cellStyle name="Итог 3 2 10" xfId="809" xr:uid="{00000000-0005-0000-0000-000055020000}"/>
    <cellStyle name="Итог 3 2 11" xfId="896" xr:uid="{00000000-0005-0000-0000-000056020000}"/>
    <cellStyle name="Итог 3 2 2" xfId="118" xr:uid="{00000000-0005-0000-0000-000057020000}"/>
    <cellStyle name="Итог 3 2 2 2" xfId="224" xr:uid="{00000000-0005-0000-0000-000058020000}"/>
    <cellStyle name="Итог 3 2 2 3" xfId="328" xr:uid="{00000000-0005-0000-0000-000059020000}"/>
    <cellStyle name="Итог 3 2 2 4" xfId="503" xr:uid="{00000000-0005-0000-0000-00005A020000}"/>
    <cellStyle name="Итог 3 2 2 5" xfId="567" xr:uid="{00000000-0005-0000-0000-00005B020000}"/>
    <cellStyle name="Итог 3 2 2 6" xfId="700" xr:uid="{00000000-0005-0000-0000-00005C020000}"/>
    <cellStyle name="Итог 3 2 2 7" xfId="759" xr:uid="{00000000-0005-0000-0000-00005D020000}"/>
    <cellStyle name="Итог 3 2 2 8" xfId="846" xr:uid="{00000000-0005-0000-0000-00005E020000}"/>
    <cellStyle name="Итог 3 2 2 9" xfId="933" xr:uid="{00000000-0005-0000-0000-00005F020000}"/>
    <cellStyle name="Итог 3 2 3" xfId="117" xr:uid="{00000000-0005-0000-0000-000060020000}"/>
    <cellStyle name="Итог 3 2 3 2" xfId="223" xr:uid="{00000000-0005-0000-0000-000061020000}"/>
    <cellStyle name="Итог 3 2 3 3" xfId="327" xr:uid="{00000000-0005-0000-0000-000062020000}"/>
    <cellStyle name="Итог 3 2 3 4" xfId="502" xr:uid="{00000000-0005-0000-0000-000063020000}"/>
    <cellStyle name="Итог 3 2 3 5" xfId="599" xr:uid="{00000000-0005-0000-0000-000064020000}"/>
    <cellStyle name="Итог 3 2 3 6" xfId="699" xr:uid="{00000000-0005-0000-0000-000065020000}"/>
    <cellStyle name="Итог 3 2 3 7" xfId="758" xr:uid="{00000000-0005-0000-0000-000066020000}"/>
    <cellStyle name="Итог 3 2 3 8" xfId="845" xr:uid="{00000000-0005-0000-0000-000067020000}"/>
    <cellStyle name="Итог 3 2 3 9" xfId="932" xr:uid="{00000000-0005-0000-0000-000068020000}"/>
    <cellStyle name="Итог 3 2 4" xfId="184" xr:uid="{00000000-0005-0000-0000-000069020000}"/>
    <cellStyle name="Итог 3 2 5" xfId="289" xr:uid="{00000000-0005-0000-0000-00006A020000}"/>
    <cellStyle name="Итог 3 2 6" xfId="459" xr:uid="{00000000-0005-0000-0000-00006B020000}"/>
    <cellStyle name="Итог 3 2 7" xfId="618" xr:uid="{00000000-0005-0000-0000-00006C020000}"/>
    <cellStyle name="Итог 3 2 8" xfId="663" xr:uid="{00000000-0005-0000-0000-00006D020000}"/>
    <cellStyle name="Итог 3 2 9" xfId="415" xr:uid="{00000000-0005-0000-0000-00006E020000}"/>
    <cellStyle name="Итог 3 3" xfId="107" xr:uid="{00000000-0005-0000-0000-00006F020000}"/>
    <cellStyle name="Итог 3 3 10" xfId="835" xr:uid="{00000000-0005-0000-0000-000070020000}"/>
    <cellStyle name="Итог 3 3 11" xfId="922" xr:uid="{00000000-0005-0000-0000-000071020000}"/>
    <cellStyle name="Итог 3 3 2" xfId="144" xr:uid="{00000000-0005-0000-0000-000072020000}"/>
    <cellStyle name="Итог 3 3 2 2" xfId="250" xr:uid="{00000000-0005-0000-0000-000073020000}"/>
    <cellStyle name="Итог 3 3 2 3" xfId="354" xr:uid="{00000000-0005-0000-0000-000074020000}"/>
    <cellStyle name="Итог 3 3 2 4" xfId="529" xr:uid="{00000000-0005-0000-0000-000075020000}"/>
    <cellStyle name="Итог 3 3 2 5" xfId="566" xr:uid="{00000000-0005-0000-0000-000076020000}"/>
    <cellStyle name="Итог 3 3 2 6" xfId="722" xr:uid="{00000000-0005-0000-0000-000077020000}"/>
    <cellStyle name="Итог 3 3 2 7" xfId="785" xr:uid="{00000000-0005-0000-0000-000078020000}"/>
    <cellStyle name="Итог 3 3 2 8" xfId="872" xr:uid="{00000000-0005-0000-0000-000079020000}"/>
    <cellStyle name="Итог 3 3 2 9" xfId="959" xr:uid="{00000000-0005-0000-0000-00007A020000}"/>
    <cellStyle name="Итог 3 3 3" xfId="165" xr:uid="{00000000-0005-0000-0000-00007B020000}"/>
    <cellStyle name="Итог 3 3 3 2" xfId="271" xr:uid="{00000000-0005-0000-0000-00007C020000}"/>
    <cellStyle name="Итог 3 3 3 3" xfId="375" xr:uid="{00000000-0005-0000-0000-00007D020000}"/>
    <cellStyle name="Итог 3 3 3 4" xfId="550" xr:uid="{00000000-0005-0000-0000-00007E020000}"/>
    <cellStyle name="Итог 3 3 3 5" xfId="629" xr:uid="{00000000-0005-0000-0000-00007F020000}"/>
    <cellStyle name="Итог 3 3 3 6" xfId="739" xr:uid="{00000000-0005-0000-0000-000080020000}"/>
    <cellStyle name="Итог 3 3 3 7" xfId="806" xr:uid="{00000000-0005-0000-0000-000081020000}"/>
    <cellStyle name="Итог 3 3 3 8" xfId="893" xr:uid="{00000000-0005-0000-0000-000082020000}"/>
    <cellStyle name="Итог 3 3 3 9" xfId="980" xr:uid="{00000000-0005-0000-0000-000083020000}"/>
    <cellStyle name="Итог 3 3 4" xfId="213" xr:uid="{00000000-0005-0000-0000-000084020000}"/>
    <cellStyle name="Итог 3 3 5" xfId="317" xr:uid="{00000000-0005-0000-0000-000085020000}"/>
    <cellStyle name="Итог 3 3 6" xfId="492" xr:uid="{00000000-0005-0000-0000-000086020000}"/>
    <cellStyle name="Итог 3 3 7" xfId="616" xr:uid="{00000000-0005-0000-0000-000087020000}"/>
    <cellStyle name="Итог 3 3 8" xfId="691" xr:uid="{00000000-0005-0000-0000-000088020000}"/>
    <cellStyle name="Итог 3 3 9" xfId="748" xr:uid="{00000000-0005-0000-0000-000089020000}"/>
    <cellStyle name="Итог 3 4" xfId="181" xr:uid="{00000000-0005-0000-0000-00008A020000}"/>
    <cellStyle name="Итог 3 5" xfId="286" xr:uid="{00000000-0005-0000-0000-00008B020000}"/>
    <cellStyle name="Итог 3 6" xfId="450" xr:uid="{00000000-0005-0000-0000-00008C020000}"/>
    <cellStyle name="Итог 3 7" xfId="593" xr:uid="{00000000-0005-0000-0000-00008D020000}"/>
    <cellStyle name="Итог 3 8" xfId="411" xr:uid="{00000000-0005-0000-0000-00008E020000}"/>
    <cellStyle name="Итог 3 9" xfId="559" xr:uid="{00000000-0005-0000-0000-00008F020000}"/>
    <cellStyle name="Контрольная ячейка 2" xfId="43" xr:uid="{00000000-0005-0000-0000-000090020000}"/>
    <cellStyle name="Название 2" xfId="44" xr:uid="{00000000-0005-0000-0000-000091020000}"/>
    <cellStyle name="Нейтральный 2" xfId="45" xr:uid="{00000000-0005-0000-0000-000092020000}"/>
    <cellStyle name="Обычный" xfId="0" builtinId="0"/>
    <cellStyle name="Обычный 12" xfId="379" xr:uid="{00000000-0005-0000-0000-000094020000}"/>
    <cellStyle name="Обычный 2" xfId="1" xr:uid="{00000000-0005-0000-0000-000095020000}"/>
    <cellStyle name="Обычный 2 10" xfId="389" xr:uid="{00000000-0005-0000-0000-000096020000}"/>
    <cellStyle name="Обычный 2 10 2" xfId="1026" xr:uid="{00000000-0005-0000-0000-000097020000}"/>
    <cellStyle name="Обычный 2 10 3" xfId="1089" xr:uid="{00000000-0005-0000-0000-000098020000}"/>
    <cellStyle name="Обычный 2 11" xfId="392" xr:uid="{00000000-0005-0000-0000-000099020000}"/>
    <cellStyle name="Обычный 2 11 2" xfId="1029" xr:uid="{00000000-0005-0000-0000-00009A020000}"/>
    <cellStyle name="Обычный 2 11 3" xfId="1092" xr:uid="{00000000-0005-0000-0000-00009B020000}"/>
    <cellStyle name="Обычный 2 12" xfId="398" xr:uid="{00000000-0005-0000-0000-00009C020000}"/>
    <cellStyle name="Обычный 2 13" xfId="983" xr:uid="{00000000-0005-0000-0000-00009D020000}"/>
    <cellStyle name="Обычный 2 13 2" xfId="1052" xr:uid="{00000000-0005-0000-0000-00009E020000}"/>
    <cellStyle name="Обычный 2 13 3" xfId="1113" xr:uid="{00000000-0005-0000-0000-00009F020000}"/>
    <cellStyle name="Обычный 2 14" xfId="10" xr:uid="{00000000-0005-0000-0000-0000A0020000}"/>
    <cellStyle name="Обычный 2 14 2" xfId="987" xr:uid="{00000000-0005-0000-0000-0000A1020000}"/>
    <cellStyle name="Обычный 2 14 3" xfId="1063" xr:uid="{00000000-0005-0000-0000-0000A2020000}"/>
    <cellStyle name="Обычный 2 2" xfId="3" xr:uid="{00000000-0005-0000-0000-0000A3020000}"/>
    <cellStyle name="Обычный 2 2 2" xfId="47" xr:uid="{00000000-0005-0000-0000-0000A4020000}"/>
    <cellStyle name="Обычный 2 2 2 2" xfId="14" xr:uid="{00000000-0005-0000-0000-0000A5020000}"/>
    <cellStyle name="Обычный 2 2 3" xfId="73" xr:uid="{00000000-0005-0000-0000-0000A6020000}"/>
    <cellStyle name="Обычный 2 2 3 2" xfId="385" xr:uid="{00000000-0005-0000-0000-0000A7020000}"/>
    <cellStyle name="Обычный 2 2 3 2 2" xfId="1022" xr:uid="{00000000-0005-0000-0000-0000A8020000}"/>
    <cellStyle name="Обычный 2 2 3 2 3" xfId="1085" xr:uid="{00000000-0005-0000-0000-0000A9020000}"/>
    <cellStyle name="Обычный 2 2 3 3" xfId="393" xr:uid="{00000000-0005-0000-0000-0000AA020000}"/>
    <cellStyle name="Обычный 2 2 3 3 2" xfId="1030" xr:uid="{00000000-0005-0000-0000-0000AB020000}"/>
    <cellStyle name="Обычный 2 2 3 3 3" xfId="1093" xr:uid="{00000000-0005-0000-0000-0000AC020000}"/>
    <cellStyle name="Обычный 2 2 3 4" xfId="458" xr:uid="{00000000-0005-0000-0000-0000AD020000}"/>
    <cellStyle name="Обычный 2 2 3 4 2" xfId="1044" xr:uid="{00000000-0005-0000-0000-0000AE020000}"/>
    <cellStyle name="Обычный 2 2 3 4 3" xfId="1107" xr:uid="{00000000-0005-0000-0000-0000AF020000}"/>
    <cellStyle name="Обычный 2 2 3 5" xfId="984" xr:uid="{00000000-0005-0000-0000-0000B0020000}"/>
    <cellStyle name="Обычный 2 2 3 5 2" xfId="1053" xr:uid="{00000000-0005-0000-0000-0000B1020000}"/>
    <cellStyle name="Обычный 2 2 3 5 3" xfId="1114" xr:uid="{00000000-0005-0000-0000-0000B2020000}"/>
    <cellStyle name="Обычный 2 2 3 6" xfId="1010" xr:uid="{00000000-0005-0000-0000-0000B3020000}"/>
    <cellStyle name="Обычный 2 2 3 7" xfId="1074" xr:uid="{00000000-0005-0000-0000-0000B4020000}"/>
    <cellStyle name="Обычный 2 2 4" xfId="16" xr:uid="{00000000-0005-0000-0000-0000B5020000}"/>
    <cellStyle name="Обычный 2 2 4 2" xfId="405" xr:uid="{00000000-0005-0000-0000-0000B6020000}"/>
    <cellStyle name="Обычный 2 2 4 2 2" xfId="1037" xr:uid="{00000000-0005-0000-0000-0000B7020000}"/>
    <cellStyle name="Обычный 2 2 4 2 3" xfId="1100" xr:uid="{00000000-0005-0000-0000-0000B8020000}"/>
    <cellStyle name="Обычный 2 2 4 3" xfId="1004" xr:uid="{00000000-0005-0000-0000-0000B9020000}"/>
    <cellStyle name="Обычный 2 2 4 4" xfId="1067" xr:uid="{00000000-0005-0000-0000-0000BA020000}"/>
    <cellStyle name="Обычный 2 2 5" xfId="378" xr:uid="{00000000-0005-0000-0000-0000BB020000}"/>
    <cellStyle name="Обычный 2 2 5 2" xfId="1017" xr:uid="{00000000-0005-0000-0000-0000BC020000}"/>
    <cellStyle name="Обычный 2 2 5 3" xfId="1081" xr:uid="{00000000-0005-0000-0000-0000BD020000}"/>
    <cellStyle name="Обычный 2 2 6" xfId="391" xr:uid="{00000000-0005-0000-0000-0000BE020000}"/>
    <cellStyle name="Обычный 2 2 6 2" xfId="1028" xr:uid="{00000000-0005-0000-0000-0000BF020000}"/>
    <cellStyle name="Обычный 2 2 6 3" xfId="1091" xr:uid="{00000000-0005-0000-0000-0000C0020000}"/>
    <cellStyle name="Обычный 2 2 7" xfId="401" xr:uid="{00000000-0005-0000-0000-0000C1020000}"/>
    <cellStyle name="Обычный 2 2 7 2" xfId="1034" xr:uid="{00000000-0005-0000-0000-0000C2020000}"/>
    <cellStyle name="Обычный 2 2 7 3" xfId="1097" xr:uid="{00000000-0005-0000-0000-0000C3020000}"/>
    <cellStyle name="Обычный 2 2 8" xfId="12" xr:uid="{00000000-0005-0000-0000-0000C4020000}"/>
    <cellStyle name="Обычный 2 2 8 2" xfId="1001" xr:uid="{00000000-0005-0000-0000-0000C5020000}"/>
    <cellStyle name="Обычный 2 2 8 3" xfId="1064" xr:uid="{00000000-0005-0000-0000-0000C6020000}"/>
    <cellStyle name="Обычный 2 3" xfId="13" xr:uid="{00000000-0005-0000-0000-0000C7020000}"/>
    <cellStyle name="Обычный 2 3 2" xfId="46" xr:uid="{00000000-0005-0000-0000-0000C8020000}"/>
    <cellStyle name="Обычный 2 3 3" xfId="168" xr:uid="{00000000-0005-0000-0000-0000C9020000}"/>
    <cellStyle name="Обычный 2 3 3 2" xfId="386" xr:uid="{00000000-0005-0000-0000-0000CA020000}"/>
    <cellStyle name="Обычный 2 3 3 2 2" xfId="1023" xr:uid="{00000000-0005-0000-0000-0000CB020000}"/>
    <cellStyle name="Обычный 2 3 3 2 3" xfId="1086" xr:uid="{00000000-0005-0000-0000-0000CC020000}"/>
    <cellStyle name="Обычный 2 3 3 3" xfId="394" xr:uid="{00000000-0005-0000-0000-0000CD020000}"/>
    <cellStyle name="Обычный 2 3 3 3 2" xfId="1031" xr:uid="{00000000-0005-0000-0000-0000CE020000}"/>
    <cellStyle name="Обычный 2 3 3 3 3" xfId="1094" xr:uid="{00000000-0005-0000-0000-0000CF020000}"/>
    <cellStyle name="Обычный 2 3 3 4" xfId="985" xr:uid="{00000000-0005-0000-0000-0000D0020000}"/>
    <cellStyle name="Обычный 2 3 3 4 2" xfId="1054" xr:uid="{00000000-0005-0000-0000-0000D1020000}"/>
    <cellStyle name="Обычный 2 3 3 4 3" xfId="1115" xr:uid="{00000000-0005-0000-0000-0000D2020000}"/>
    <cellStyle name="Обычный 2 3 3 5" xfId="1015" xr:uid="{00000000-0005-0000-0000-0000D3020000}"/>
    <cellStyle name="Обычный 2 3 3 6" xfId="1080" xr:uid="{00000000-0005-0000-0000-0000D4020000}"/>
    <cellStyle name="Обычный 2 3 4" xfId="390" xr:uid="{00000000-0005-0000-0000-0000D5020000}"/>
    <cellStyle name="Обычный 2 3 4 2" xfId="1027" xr:uid="{00000000-0005-0000-0000-0000D6020000}"/>
    <cellStyle name="Обычный 2 3 4 3" xfId="1090" xr:uid="{00000000-0005-0000-0000-0000D7020000}"/>
    <cellStyle name="Обычный 2 3 5" xfId="402" xr:uid="{00000000-0005-0000-0000-0000D8020000}"/>
    <cellStyle name="Обычный 2 3 5 2" xfId="1035" xr:uid="{00000000-0005-0000-0000-0000D9020000}"/>
    <cellStyle name="Обычный 2 3 5 3" xfId="1098" xr:uid="{00000000-0005-0000-0000-0000DA020000}"/>
    <cellStyle name="Обычный 2 3 6" xfId="995" xr:uid="{00000000-0005-0000-0000-0000DB020000}"/>
    <cellStyle name="Обычный 2 3 7" xfId="1002" xr:uid="{00000000-0005-0000-0000-0000DC020000}"/>
    <cellStyle name="Обычный 2 3 8" xfId="1065" xr:uid="{00000000-0005-0000-0000-0000DD020000}"/>
    <cellStyle name="Обычный 2 4" xfId="69" xr:uid="{00000000-0005-0000-0000-0000DE020000}"/>
    <cellStyle name="Обычный 2 4 2" xfId="89" xr:uid="{00000000-0005-0000-0000-0000DF020000}"/>
    <cellStyle name="Обычный 2 4 2 2" xfId="474" xr:uid="{00000000-0005-0000-0000-0000E0020000}"/>
    <cellStyle name="Обычный 2 4 2 2 2" xfId="1047" xr:uid="{00000000-0005-0000-0000-0000E1020000}"/>
    <cellStyle name="Обычный 2 4 2 2 3" xfId="1110" xr:uid="{00000000-0005-0000-0000-0000E2020000}"/>
    <cellStyle name="Обычный 2 4 2 3" xfId="1013" xr:uid="{00000000-0005-0000-0000-0000E3020000}"/>
    <cellStyle name="Обычный 2 4 2 4" xfId="1077" xr:uid="{00000000-0005-0000-0000-0000E4020000}"/>
    <cellStyle name="Обычный 2 4 3" xfId="454" xr:uid="{00000000-0005-0000-0000-0000E5020000}"/>
    <cellStyle name="Обычный 2 4 3 2" xfId="1040" xr:uid="{00000000-0005-0000-0000-0000E6020000}"/>
    <cellStyle name="Обычный 2 4 3 3" xfId="1103" xr:uid="{00000000-0005-0000-0000-0000E7020000}"/>
    <cellStyle name="Обычный 2 4 4" xfId="1007" xr:uid="{00000000-0005-0000-0000-0000E8020000}"/>
    <cellStyle name="Обычный 2 4 5" xfId="1070" xr:uid="{00000000-0005-0000-0000-0000E9020000}"/>
    <cellStyle name="Обычный 2 5" xfId="4" xr:uid="{00000000-0005-0000-0000-0000EA020000}"/>
    <cellStyle name="Обычный 2 5 2" xfId="90" xr:uid="{00000000-0005-0000-0000-0000EB020000}"/>
    <cellStyle name="Обычный 2 5 2 2" xfId="381" xr:uid="{00000000-0005-0000-0000-0000EC020000}"/>
    <cellStyle name="Обычный 2 5 2 2 2" xfId="388" xr:uid="{00000000-0005-0000-0000-0000ED020000}"/>
    <cellStyle name="Обычный 2 5 2 2 2 2" xfId="1025" xr:uid="{00000000-0005-0000-0000-0000EE020000}"/>
    <cellStyle name="Обычный 2 5 2 2 2 3" xfId="1088" xr:uid="{00000000-0005-0000-0000-0000EF020000}"/>
    <cellStyle name="Обычный 2 5 2 2 3" xfId="1019" xr:uid="{00000000-0005-0000-0000-0000F0020000}"/>
    <cellStyle name="Обычный 2 5 2 2 4" xfId="1083" xr:uid="{00000000-0005-0000-0000-0000F1020000}"/>
    <cellStyle name="Обычный 2 5 2 3" xfId="387" xr:uid="{00000000-0005-0000-0000-0000F2020000}"/>
    <cellStyle name="Обычный 2 5 2 3 2" xfId="1024" xr:uid="{00000000-0005-0000-0000-0000F3020000}"/>
    <cellStyle name="Обычный 2 5 2 3 3" xfId="1087" xr:uid="{00000000-0005-0000-0000-0000F4020000}"/>
    <cellStyle name="Обычный 2 5 2 4" xfId="395" xr:uid="{00000000-0005-0000-0000-0000F5020000}"/>
    <cellStyle name="Обычный 2 5 2 4 2" xfId="1032" xr:uid="{00000000-0005-0000-0000-0000F6020000}"/>
    <cellStyle name="Обычный 2 5 2 4 3" xfId="1095" xr:uid="{00000000-0005-0000-0000-0000F7020000}"/>
    <cellStyle name="Обычный 2 5 2 5" xfId="475" xr:uid="{00000000-0005-0000-0000-0000F8020000}"/>
    <cellStyle name="Обычный 2 5 2 5 2" xfId="1048" xr:uid="{00000000-0005-0000-0000-0000F9020000}"/>
    <cellStyle name="Обычный 2 5 2 5 3" xfId="1111" xr:uid="{00000000-0005-0000-0000-0000FA020000}"/>
    <cellStyle name="Обычный 2 5 2 6" xfId="986" xr:uid="{00000000-0005-0000-0000-0000FB020000}"/>
    <cellStyle name="Обычный 2 5 2 6 2" xfId="1055" xr:uid="{00000000-0005-0000-0000-0000FC020000}"/>
    <cellStyle name="Обычный 2 5 2 6 3" xfId="1116" xr:uid="{00000000-0005-0000-0000-0000FD020000}"/>
    <cellStyle name="Обычный 2 5 2 7" xfId="1014" xr:uid="{00000000-0005-0000-0000-0000FE020000}"/>
    <cellStyle name="Обычный 2 5 2 8" xfId="1078" xr:uid="{00000000-0005-0000-0000-0000FF020000}"/>
    <cellStyle name="Обычный 2 5 3" xfId="380" xr:uid="{00000000-0005-0000-0000-000000030000}"/>
    <cellStyle name="Обычный 2 5 3 2" xfId="1018" xr:uid="{00000000-0005-0000-0000-000001030000}"/>
    <cellStyle name="Обычный 2 5 3 3" xfId="1082" xr:uid="{00000000-0005-0000-0000-000002030000}"/>
    <cellStyle name="Обычный 2 5 4" xfId="455" xr:uid="{00000000-0005-0000-0000-000003030000}"/>
    <cellStyle name="Обычный 2 5 4 2" xfId="1041" xr:uid="{00000000-0005-0000-0000-000004030000}"/>
    <cellStyle name="Обычный 2 5 4 3" xfId="1104" xr:uid="{00000000-0005-0000-0000-000005030000}"/>
    <cellStyle name="Обычный 2 5 5" xfId="70" xr:uid="{00000000-0005-0000-0000-000006030000}"/>
    <cellStyle name="Обычный 2 5 5 2" xfId="1008" xr:uid="{00000000-0005-0000-0000-000007030000}"/>
    <cellStyle name="Обычный 2 5 5 3" xfId="1071" xr:uid="{00000000-0005-0000-0000-000008030000}"/>
    <cellStyle name="Обычный 2 6" xfId="6" xr:uid="{00000000-0005-0000-0000-000009030000}"/>
    <cellStyle name="Обычный 2 6 2" xfId="457" xr:uid="{00000000-0005-0000-0000-00000A030000}"/>
    <cellStyle name="Обычный 2 6 2 2" xfId="1043" xr:uid="{00000000-0005-0000-0000-00000B030000}"/>
    <cellStyle name="Обычный 2 6 2 3" xfId="1106" xr:uid="{00000000-0005-0000-0000-00000C030000}"/>
    <cellStyle name="Обычный 2 6 3" xfId="72" xr:uid="{00000000-0005-0000-0000-00000D030000}"/>
    <cellStyle name="Обычный 2 6 3 2" xfId="1009" xr:uid="{00000000-0005-0000-0000-00000E030000}"/>
    <cellStyle name="Обычный 2 6 3 3" xfId="1073" xr:uid="{00000000-0005-0000-0000-00000F030000}"/>
    <cellStyle name="Обычный 2 7" xfId="15" xr:uid="{00000000-0005-0000-0000-000010030000}"/>
    <cellStyle name="Обычный 2 7 2" xfId="404" xr:uid="{00000000-0005-0000-0000-000011030000}"/>
    <cellStyle name="Обычный 2 7 2 2" xfId="1036" xr:uid="{00000000-0005-0000-0000-000012030000}"/>
    <cellStyle name="Обычный 2 7 2 3" xfId="1099" xr:uid="{00000000-0005-0000-0000-000013030000}"/>
    <cellStyle name="Обычный 2 7 3" xfId="1003" xr:uid="{00000000-0005-0000-0000-000014030000}"/>
    <cellStyle name="Обычный 2 7 4" xfId="1066" xr:uid="{00000000-0005-0000-0000-000015030000}"/>
    <cellStyle name="Обычный 2 8" xfId="195" xr:uid="{00000000-0005-0000-0000-000016030000}"/>
    <cellStyle name="Обычный 2 8 2" xfId="399" xr:uid="{00000000-0005-0000-0000-000017030000}"/>
    <cellStyle name="Обычный 2 8 2 2" xfId="1033" xr:uid="{00000000-0005-0000-0000-000018030000}"/>
    <cellStyle name="Обычный 2 8 2 3" xfId="1096" xr:uid="{00000000-0005-0000-0000-000019030000}"/>
    <cellStyle name="Обычный 2 9" xfId="384" xr:uid="{00000000-0005-0000-0000-00001A030000}"/>
    <cellStyle name="Обычный 2 9 2" xfId="1021" xr:uid="{00000000-0005-0000-0000-00001B030000}"/>
    <cellStyle name="Обычный 2 9 3" xfId="1084" xr:uid="{00000000-0005-0000-0000-00001C030000}"/>
    <cellStyle name="Обычный 3" xfId="2" xr:uid="{00000000-0005-0000-0000-00001D030000}"/>
    <cellStyle name="Обычный 3 10" xfId="1051" xr:uid="{00000000-0005-0000-0000-00001E030000}"/>
    <cellStyle name="Обычный 3 11" xfId="1059" xr:uid="{00000000-0005-0000-0000-00001F030000}"/>
    <cellStyle name="Обычный 3 2" xfId="49" xr:uid="{00000000-0005-0000-0000-000020030000}"/>
    <cellStyle name="Обычный 3 2 2" xfId="5" xr:uid="{00000000-0005-0000-0000-000021030000}"/>
    <cellStyle name="Обычный 3 2 3" xfId="996" xr:uid="{00000000-0005-0000-0000-000022030000}"/>
    <cellStyle name="Обычный 3 2 4" xfId="997" xr:uid="{00000000-0005-0000-0000-000023030000}"/>
    <cellStyle name="Обычный 3 2_Акт №6-1 Секція №1 з МЗ  Листопад-2" xfId="998" xr:uid="{00000000-0005-0000-0000-000024030000}"/>
    <cellStyle name="Обычный 3 3" xfId="48" xr:uid="{00000000-0005-0000-0000-000025030000}"/>
    <cellStyle name="Обычный 3 4" xfId="11" xr:uid="{00000000-0005-0000-0000-000026030000}"/>
    <cellStyle name="Обычный 3 4 2" xfId="999" xr:uid="{00000000-0005-0000-0000-000027030000}"/>
    <cellStyle name="Обычный 3 5" xfId="992" xr:uid="{00000000-0005-0000-0000-000028030000}"/>
    <cellStyle name="Обычный 3 6" xfId="991" xr:uid="{00000000-0005-0000-0000-000029030000}"/>
    <cellStyle name="Обычный 3 7" xfId="1020" xr:uid="{00000000-0005-0000-0000-00002A030000}"/>
    <cellStyle name="Обычный 3 8" xfId="1050" xr:uid="{00000000-0005-0000-0000-00002B030000}"/>
    <cellStyle name="Обычный 3 9" xfId="1016" xr:uid="{00000000-0005-0000-0000-00002C030000}"/>
    <cellStyle name="Обычный 4" xfId="50" xr:uid="{00000000-0005-0000-0000-00002D030000}"/>
    <cellStyle name="Обычный 4 3" xfId="1058" xr:uid="{00000000-0005-0000-0000-00002E030000}"/>
    <cellStyle name="Обычный 5" xfId="51" xr:uid="{00000000-0005-0000-0000-00002F030000}"/>
    <cellStyle name="Обычный 5 2" xfId="66" xr:uid="{00000000-0005-0000-0000-000030030000}"/>
    <cellStyle name="Обычный 5 2 2" xfId="88" xr:uid="{00000000-0005-0000-0000-000031030000}"/>
    <cellStyle name="Обычный 5 2 2 2" xfId="473" xr:uid="{00000000-0005-0000-0000-000032030000}"/>
    <cellStyle name="Обычный 5 2 2 2 2" xfId="1046" xr:uid="{00000000-0005-0000-0000-000033030000}"/>
    <cellStyle name="Обычный 5 2 2 2 3" xfId="1109" xr:uid="{00000000-0005-0000-0000-000034030000}"/>
    <cellStyle name="Обычный 5 2 2 3" xfId="1012" xr:uid="{00000000-0005-0000-0000-000035030000}"/>
    <cellStyle name="Обычный 5 2 2 4" xfId="1076" xr:uid="{00000000-0005-0000-0000-000036030000}"/>
    <cellStyle name="Обычный 5 2 3" xfId="451" xr:uid="{00000000-0005-0000-0000-000037030000}"/>
    <cellStyle name="Обычный 5 2 3 2" xfId="1039" xr:uid="{00000000-0005-0000-0000-000038030000}"/>
    <cellStyle name="Обычный 5 2 3 3" xfId="1102" xr:uid="{00000000-0005-0000-0000-000039030000}"/>
    <cellStyle name="Обычный 5 2 4" xfId="1006" xr:uid="{00000000-0005-0000-0000-00003A030000}"/>
    <cellStyle name="Обычный 5 2 5" xfId="1069" xr:uid="{00000000-0005-0000-0000-00003B030000}"/>
    <cellStyle name="Обычный 5 3" xfId="7" xr:uid="{00000000-0005-0000-0000-00003C030000}"/>
    <cellStyle name="Обычный 5 3 2" xfId="470" xr:uid="{00000000-0005-0000-0000-00003D030000}"/>
    <cellStyle name="Обычный 5 3 2 2" xfId="9" xr:uid="{00000000-0005-0000-0000-00003E030000}"/>
    <cellStyle name="Обычный 5 3 2 2 2" xfId="988" xr:uid="{00000000-0005-0000-0000-00003F030000}"/>
    <cellStyle name="Обычный 5 3 2 2 3" xfId="1062" xr:uid="{00000000-0005-0000-0000-000040030000}"/>
    <cellStyle name="Обычный 5 3 2 3" xfId="1045" xr:uid="{00000000-0005-0000-0000-000041030000}"/>
    <cellStyle name="Обычный 5 3 2 4" xfId="1108" xr:uid="{00000000-0005-0000-0000-000042030000}"/>
    <cellStyle name="Обычный 5 3 3" xfId="85" xr:uid="{00000000-0005-0000-0000-000043030000}"/>
    <cellStyle name="Обычный 5 3 3 2" xfId="1011" xr:uid="{00000000-0005-0000-0000-000044030000}"/>
    <cellStyle name="Обычный 5 3 3 3" xfId="1075" xr:uid="{00000000-0005-0000-0000-000045030000}"/>
    <cellStyle name="Обычный 5 3 4" xfId="993" xr:uid="{00000000-0005-0000-0000-000046030000}"/>
    <cellStyle name="Обычный 5 3 5" xfId="1060" xr:uid="{00000000-0005-0000-0000-000047030000}"/>
    <cellStyle name="Обычный 5 3 7" xfId="8" xr:uid="{00000000-0005-0000-0000-000048030000}"/>
    <cellStyle name="Обычный 5 3 7 2" xfId="989" xr:uid="{00000000-0005-0000-0000-000049030000}"/>
    <cellStyle name="Обычный 5 3 7 3" xfId="1061" xr:uid="{00000000-0005-0000-0000-00004A030000}"/>
    <cellStyle name="Обычный 5 4" xfId="438" xr:uid="{00000000-0005-0000-0000-00004B030000}"/>
    <cellStyle name="Обычный 5 4 2" xfId="1038" xr:uid="{00000000-0005-0000-0000-00004C030000}"/>
    <cellStyle name="Обычный 5 4 3" xfId="1101" xr:uid="{00000000-0005-0000-0000-00004D030000}"/>
    <cellStyle name="Обычный 5 5" xfId="1005" xr:uid="{00000000-0005-0000-0000-00004E030000}"/>
    <cellStyle name="Обычный 5 6" xfId="1068" xr:uid="{00000000-0005-0000-0000-00004F030000}"/>
    <cellStyle name="Обычный 6" xfId="52" xr:uid="{00000000-0005-0000-0000-000050030000}"/>
    <cellStyle name="Обычный 9" xfId="71" xr:uid="{00000000-0005-0000-0000-000051030000}"/>
    <cellStyle name="Обычный 9 2" xfId="91" xr:uid="{00000000-0005-0000-0000-000052030000}"/>
    <cellStyle name="Обычный 9 2 2" xfId="476" xr:uid="{00000000-0005-0000-0000-000053030000}"/>
    <cellStyle name="Обычный 9 2 2 2" xfId="1049" xr:uid="{00000000-0005-0000-0000-000054030000}"/>
    <cellStyle name="Обычный 9 2 2 3" xfId="1112" xr:uid="{00000000-0005-0000-0000-000055030000}"/>
    <cellStyle name="Обычный 9 2 3" xfId="994" xr:uid="{00000000-0005-0000-0000-000056030000}"/>
    <cellStyle name="Обычный 9 2 4" xfId="1079" xr:uid="{00000000-0005-0000-0000-000057030000}"/>
    <cellStyle name="Обычный 9 3" xfId="456" xr:uid="{00000000-0005-0000-0000-000058030000}"/>
    <cellStyle name="Обычный 9 3 2" xfId="1042" xr:uid="{00000000-0005-0000-0000-000059030000}"/>
    <cellStyle name="Обычный 9 3 3" xfId="1105" xr:uid="{00000000-0005-0000-0000-00005A030000}"/>
    <cellStyle name="Обычный 9 4" xfId="990" xr:uid="{00000000-0005-0000-0000-00005B030000}"/>
    <cellStyle name="Обычный 9 5" xfId="1072" xr:uid="{00000000-0005-0000-0000-00005C030000}"/>
    <cellStyle name="Плохой 2" xfId="53" xr:uid="{00000000-0005-0000-0000-00005D030000}"/>
    <cellStyle name="Пояснение 2" xfId="54" xr:uid="{00000000-0005-0000-0000-00005E030000}"/>
    <cellStyle name="Примечание 2" xfId="56" xr:uid="{00000000-0005-0000-0000-00005F030000}"/>
    <cellStyle name="Примечание 2 10" xfId="731" xr:uid="{00000000-0005-0000-0000-000060030000}"/>
    <cellStyle name="Примечание 2 11" xfId="409" xr:uid="{00000000-0005-0000-0000-000061030000}"/>
    <cellStyle name="Примечание 2 2" xfId="68" xr:uid="{00000000-0005-0000-0000-000062030000}"/>
    <cellStyle name="Примечание 2 2 10" xfId="575" xr:uid="{00000000-0005-0000-0000-000063030000}"/>
    <cellStyle name="Примечание 2 2 2" xfId="95" xr:uid="{00000000-0005-0000-0000-000064030000}"/>
    <cellStyle name="Примечание 2 2 2 10" xfId="910" xr:uid="{00000000-0005-0000-0000-000065030000}"/>
    <cellStyle name="Примечание 2 2 2 2" xfId="132" xr:uid="{00000000-0005-0000-0000-000066030000}"/>
    <cellStyle name="Примечание 2 2 2 2 2" xfId="238" xr:uid="{00000000-0005-0000-0000-000067030000}"/>
    <cellStyle name="Примечание 2 2 2 2 3" xfId="342" xr:uid="{00000000-0005-0000-0000-000068030000}"/>
    <cellStyle name="Примечание 2 2 2 2 4" xfId="517" xr:uid="{00000000-0005-0000-0000-000069030000}"/>
    <cellStyle name="Примечание 2 2 2 2 5" xfId="628" xr:uid="{00000000-0005-0000-0000-00006A030000}"/>
    <cellStyle name="Примечание 2 2 2 2 6" xfId="773" xr:uid="{00000000-0005-0000-0000-00006B030000}"/>
    <cellStyle name="Примечание 2 2 2 2 7" xfId="860" xr:uid="{00000000-0005-0000-0000-00006C030000}"/>
    <cellStyle name="Примечание 2 2 2 2 8" xfId="947" xr:uid="{00000000-0005-0000-0000-00006D030000}"/>
    <cellStyle name="Примечание 2 2 2 3" xfId="153" xr:uid="{00000000-0005-0000-0000-00006E030000}"/>
    <cellStyle name="Примечание 2 2 2 3 2" xfId="259" xr:uid="{00000000-0005-0000-0000-00006F030000}"/>
    <cellStyle name="Примечание 2 2 2 3 3" xfId="363" xr:uid="{00000000-0005-0000-0000-000070030000}"/>
    <cellStyle name="Примечание 2 2 2 3 4" xfId="538" xr:uid="{00000000-0005-0000-0000-000071030000}"/>
    <cellStyle name="Примечание 2 2 2 3 5" xfId="598" xr:uid="{00000000-0005-0000-0000-000072030000}"/>
    <cellStyle name="Примечание 2 2 2 3 6" xfId="794" xr:uid="{00000000-0005-0000-0000-000073030000}"/>
    <cellStyle name="Примечание 2 2 2 3 7" xfId="881" xr:uid="{00000000-0005-0000-0000-000074030000}"/>
    <cellStyle name="Примечание 2 2 2 3 8" xfId="968" xr:uid="{00000000-0005-0000-0000-000075030000}"/>
    <cellStyle name="Примечание 2 2 2 4" xfId="201" xr:uid="{00000000-0005-0000-0000-000076030000}"/>
    <cellStyle name="Примечание 2 2 2 5" xfId="305" xr:uid="{00000000-0005-0000-0000-000077030000}"/>
    <cellStyle name="Примечание 2 2 2 6" xfId="480" xr:uid="{00000000-0005-0000-0000-000078030000}"/>
    <cellStyle name="Примечание 2 2 2 7" xfId="560" xr:uid="{00000000-0005-0000-0000-000079030000}"/>
    <cellStyle name="Примечание 2 2 2 8" xfId="601" xr:uid="{00000000-0005-0000-0000-00007A030000}"/>
    <cellStyle name="Примечание 2 2 2 9" xfId="823" xr:uid="{00000000-0005-0000-0000-00007B030000}"/>
    <cellStyle name="Примечание 2 2 3" xfId="109" xr:uid="{00000000-0005-0000-0000-00007C030000}"/>
    <cellStyle name="Примечание 2 2 3 10" xfId="924" xr:uid="{00000000-0005-0000-0000-00007D030000}"/>
    <cellStyle name="Примечание 2 2 3 2" xfId="146" xr:uid="{00000000-0005-0000-0000-00007E030000}"/>
    <cellStyle name="Примечание 2 2 3 2 2" xfId="252" xr:uid="{00000000-0005-0000-0000-00007F030000}"/>
    <cellStyle name="Примечание 2 2 3 2 3" xfId="356" xr:uid="{00000000-0005-0000-0000-000080030000}"/>
    <cellStyle name="Примечание 2 2 3 2 4" xfId="531" xr:uid="{00000000-0005-0000-0000-000081030000}"/>
    <cellStyle name="Примечание 2 2 3 2 5" xfId="610" xr:uid="{00000000-0005-0000-0000-000082030000}"/>
    <cellStyle name="Примечание 2 2 3 2 6" xfId="787" xr:uid="{00000000-0005-0000-0000-000083030000}"/>
    <cellStyle name="Примечание 2 2 3 2 7" xfId="874" xr:uid="{00000000-0005-0000-0000-000084030000}"/>
    <cellStyle name="Примечание 2 2 3 2 8" xfId="961" xr:uid="{00000000-0005-0000-0000-000085030000}"/>
    <cellStyle name="Примечание 2 2 3 3" xfId="167" xr:uid="{00000000-0005-0000-0000-000086030000}"/>
    <cellStyle name="Примечание 2 2 3 3 2" xfId="273" xr:uid="{00000000-0005-0000-0000-000087030000}"/>
    <cellStyle name="Примечание 2 2 3 3 3" xfId="377" xr:uid="{00000000-0005-0000-0000-000088030000}"/>
    <cellStyle name="Примечание 2 2 3 3 4" xfId="552" xr:uid="{00000000-0005-0000-0000-000089030000}"/>
    <cellStyle name="Примечание 2 2 3 3 5" xfId="603" xr:uid="{00000000-0005-0000-0000-00008A030000}"/>
    <cellStyle name="Примечание 2 2 3 3 6" xfId="808" xr:uid="{00000000-0005-0000-0000-00008B030000}"/>
    <cellStyle name="Примечание 2 2 3 3 7" xfId="895" xr:uid="{00000000-0005-0000-0000-00008C030000}"/>
    <cellStyle name="Примечание 2 2 3 3 8" xfId="982" xr:uid="{00000000-0005-0000-0000-00008D030000}"/>
    <cellStyle name="Примечание 2 2 3 4" xfId="215" xr:uid="{00000000-0005-0000-0000-00008E030000}"/>
    <cellStyle name="Примечание 2 2 3 5" xfId="319" xr:uid="{00000000-0005-0000-0000-00008F030000}"/>
    <cellStyle name="Примечание 2 2 3 6" xfId="494" xr:uid="{00000000-0005-0000-0000-000090030000}"/>
    <cellStyle name="Примечание 2 2 3 7" xfId="582" xr:uid="{00000000-0005-0000-0000-000091030000}"/>
    <cellStyle name="Примечание 2 2 3 8" xfId="750" xr:uid="{00000000-0005-0000-0000-000092030000}"/>
    <cellStyle name="Примечание 2 2 3 9" xfId="837" xr:uid="{00000000-0005-0000-0000-000093030000}"/>
    <cellStyle name="Примечание 2 2 4" xfId="183" xr:uid="{00000000-0005-0000-0000-000094030000}"/>
    <cellStyle name="Примечание 2 2 5" xfId="288" xr:uid="{00000000-0005-0000-0000-000095030000}"/>
    <cellStyle name="Примечание 2 2 6" xfId="453" xr:uid="{00000000-0005-0000-0000-000096030000}"/>
    <cellStyle name="Примечание 2 2 7" xfId="659" xr:uid="{00000000-0005-0000-0000-000097030000}"/>
    <cellStyle name="Примечание 2 2 8" xfId="641" xr:uid="{00000000-0005-0000-0000-000098030000}"/>
    <cellStyle name="Примечание 2 2 9" xfId="687" xr:uid="{00000000-0005-0000-0000-000099030000}"/>
    <cellStyle name="Примечание 2 3" xfId="97" xr:uid="{00000000-0005-0000-0000-00009A030000}"/>
    <cellStyle name="Примечание 2 3 10" xfId="912" xr:uid="{00000000-0005-0000-0000-00009B030000}"/>
    <cellStyle name="Примечание 2 3 2" xfId="134" xr:uid="{00000000-0005-0000-0000-00009C030000}"/>
    <cellStyle name="Примечание 2 3 2 2" xfId="240" xr:uid="{00000000-0005-0000-0000-00009D030000}"/>
    <cellStyle name="Примечание 2 3 2 3" xfId="344" xr:uid="{00000000-0005-0000-0000-00009E030000}"/>
    <cellStyle name="Примечание 2 3 2 4" xfId="519" xr:uid="{00000000-0005-0000-0000-00009F030000}"/>
    <cellStyle name="Примечание 2 3 2 5" xfId="631" xr:uid="{00000000-0005-0000-0000-0000A0030000}"/>
    <cellStyle name="Примечание 2 3 2 6" xfId="775" xr:uid="{00000000-0005-0000-0000-0000A1030000}"/>
    <cellStyle name="Примечание 2 3 2 7" xfId="862" xr:uid="{00000000-0005-0000-0000-0000A2030000}"/>
    <cellStyle name="Примечание 2 3 2 8" xfId="949" xr:uid="{00000000-0005-0000-0000-0000A3030000}"/>
    <cellStyle name="Примечание 2 3 3" xfId="155" xr:uid="{00000000-0005-0000-0000-0000A4030000}"/>
    <cellStyle name="Примечание 2 3 3 2" xfId="261" xr:uid="{00000000-0005-0000-0000-0000A5030000}"/>
    <cellStyle name="Примечание 2 3 3 3" xfId="365" xr:uid="{00000000-0005-0000-0000-0000A6030000}"/>
    <cellStyle name="Примечание 2 3 3 4" xfId="540" xr:uid="{00000000-0005-0000-0000-0000A7030000}"/>
    <cellStyle name="Примечание 2 3 3 5" xfId="650" xr:uid="{00000000-0005-0000-0000-0000A8030000}"/>
    <cellStyle name="Примечание 2 3 3 6" xfId="796" xr:uid="{00000000-0005-0000-0000-0000A9030000}"/>
    <cellStyle name="Примечание 2 3 3 7" xfId="883" xr:uid="{00000000-0005-0000-0000-0000AA030000}"/>
    <cellStyle name="Примечание 2 3 3 8" xfId="970" xr:uid="{00000000-0005-0000-0000-0000AB030000}"/>
    <cellStyle name="Примечание 2 3 4" xfId="203" xr:uid="{00000000-0005-0000-0000-0000AC030000}"/>
    <cellStyle name="Примечание 2 3 5" xfId="307" xr:uid="{00000000-0005-0000-0000-0000AD030000}"/>
    <cellStyle name="Примечание 2 3 6" xfId="482" xr:uid="{00000000-0005-0000-0000-0000AE030000}"/>
    <cellStyle name="Примечание 2 3 7" xfId="571" xr:uid="{00000000-0005-0000-0000-0000AF030000}"/>
    <cellStyle name="Примечание 2 3 8" xfId="555" xr:uid="{00000000-0005-0000-0000-0000B0030000}"/>
    <cellStyle name="Примечание 2 3 9" xfId="825" xr:uid="{00000000-0005-0000-0000-0000B1030000}"/>
    <cellStyle name="Примечание 2 4" xfId="103" xr:uid="{00000000-0005-0000-0000-0000B2030000}"/>
    <cellStyle name="Примечание 2 4 10" xfId="918" xr:uid="{00000000-0005-0000-0000-0000B3030000}"/>
    <cellStyle name="Примечание 2 4 2" xfId="140" xr:uid="{00000000-0005-0000-0000-0000B4030000}"/>
    <cellStyle name="Примечание 2 4 2 2" xfId="246" xr:uid="{00000000-0005-0000-0000-0000B5030000}"/>
    <cellStyle name="Примечание 2 4 2 3" xfId="350" xr:uid="{00000000-0005-0000-0000-0000B6030000}"/>
    <cellStyle name="Примечание 2 4 2 4" xfId="525" xr:uid="{00000000-0005-0000-0000-0000B7030000}"/>
    <cellStyle name="Примечание 2 4 2 5" xfId="443" xr:uid="{00000000-0005-0000-0000-0000B8030000}"/>
    <cellStyle name="Примечание 2 4 2 6" xfId="781" xr:uid="{00000000-0005-0000-0000-0000B9030000}"/>
    <cellStyle name="Примечание 2 4 2 7" xfId="868" xr:uid="{00000000-0005-0000-0000-0000BA030000}"/>
    <cellStyle name="Примечание 2 4 2 8" xfId="955" xr:uid="{00000000-0005-0000-0000-0000BB030000}"/>
    <cellStyle name="Примечание 2 4 3" xfId="161" xr:uid="{00000000-0005-0000-0000-0000BC030000}"/>
    <cellStyle name="Примечание 2 4 3 2" xfId="267" xr:uid="{00000000-0005-0000-0000-0000BD030000}"/>
    <cellStyle name="Примечание 2 4 3 3" xfId="371" xr:uid="{00000000-0005-0000-0000-0000BE030000}"/>
    <cellStyle name="Примечание 2 4 3 4" xfId="546" xr:uid="{00000000-0005-0000-0000-0000BF030000}"/>
    <cellStyle name="Примечание 2 4 3 5" xfId="589" xr:uid="{00000000-0005-0000-0000-0000C0030000}"/>
    <cellStyle name="Примечание 2 4 3 6" xfId="802" xr:uid="{00000000-0005-0000-0000-0000C1030000}"/>
    <cellStyle name="Примечание 2 4 3 7" xfId="889" xr:uid="{00000000-0005-0000-0000-0000C2030000}"/>
    <cellStyle name="Примечание 2 4 3 8" xfId="976" xr:uid="{00000000-0005-0000-0000-0000C3030000}"/>
    <cellStyle name="Примечание 2 4 4" xfId="209" xr:uid="{00000000-0005-0000-0000-0000C4030000}"/>
    <cellStyle name="Примечание 2 4 5" xfId="313" xr:uid="{00000000-0005-0000-0000-0000C5030000}"/>
    <cellStyle name="Примечание 2 4 6" xfId="488" xr:uid="{00000000-0005-0000-0000-0000C6030000}"/>
    <cellStyle name="Примечание 2 4 7" xfId="647" xr:uid="{00000000-0005-0000-0000-0000C7030000}"/>
    <cellStyle name="Примечание 2 4 8" xfId="744" xr:uid="{00000000-0005-0000-0000-0000C8030000}"/>
    <cellStyle name="Примечание 2 4 9" xfId="831" xr:uid="{00000000-0005-0000-0000-0000C9030000}"/>
    <cellStyle name="Примечание 2 5" xfId="175" xr:uid="{00000000-0005-0000-0000-0000CA030000}"/>
    <cellStyle name="Примечание 2 6" xfId="280" xr:uid="{00000000-0005-0000-0000-0000CB030000}"/>
    <cellStyle name="Примечание 2 7" xfId="442" xr:uid="{00000000-0005-0000-0000-0000CC030000}"/>
    <cellStyle name="Примечание 2 8" xfId="408" xr:uid="{00000000-0005-0000-0000-0000CD030000}"/>
    <cellStyle name="Примечание 2 9" xfId="662" xr:uid="{00000000-0005-0000-0000-0000CE030000}"/>
    <cellStyle name="Примечание 3" xfId="55" xr:uid="{00000000-0005-0000-0000-0000CF030000}"/>
    <cellStyle name="Примечание 3 10" xfId="714" xr:uid="{00000000-0005-0000-0000-0000D0030000}"/>
    <cellStyle name="Примечание 3 11" xfId="674" xr:uid="{00000000-0005-0000-0000-0000D1030000}"/>
    <cellStyle name="Примечание 3 2" xfId="86" xr:uid="{00000000-0005-0000-0000-0000D2030000}"/>
    <cellStyle name="Примечание 3 2 10" xfId="906" xr:uid="{00000000-0005-0000-0000-0000D3030000}"/>
    <cellStyle name="Примечание 3 2 2" xfId="128" xr:uid="{00000000-0005-0000-0000-0000D4030000}"/>
    <cellStyle name="Примечание 3 2 2 2" xfId="234" xr:uid="{00000000-0005-0000-0000-0000D5030000}"/>
    <cellStyle name="Примечание 3 2 2 3" xfId="338" xr:uid="{00000000-0005-0000-0000-0000D6030000}"/>
    <cellStyle name="Примечание 3 2 2 4" xfId="513" xr:uid="{00000000-0005-0000-0000-0000D7030000}"/>
    <cellStyle name="Примечание 3 2 2 5" xfId="565" xr:uid="{00000000-0005-0000-0000-0000D8030000}"/>
    <cellStyle name="Примечание 3 2 2 6" xfId="769" xr:uid="{00000000-0005-0000-0000-0000D9030000}"/>
    <cellStyle name="Примечание 3 2 2 7" xfId="856" xr:uid="{00000000-0005-0000-0000-0000DA030000}"/>
    <cellStyle name="Примечание 3 2 2 8" xfId="943" xr:uid="{00000000-0005-0000-0000-0000DB030000}"/>
    <cellStyle name="Примечание 3 2 3" xfId="149" xr:uid="{00000000-0005-0000-0000-0000DC030000}"/>
    <cellStyle name="Примечание 3 2 3 2" xfId="255" xr:uid="{00000000-0005-0000-0000-0000DD030000}"/>
    <cellStyle name="Примечание 3 2 3 3" xfId="359" xr:uid="{00000000-0005-0000-0000-0000DE030000}"/>
    <cellStyle name="Примечание 3 2 3 4" xfId="534" xr:uid="{00000000-0005-0000-0000-0000DF030000}"/>
    <cellStyle name="Примечание 3 2 3 5" xfId="648" xr:uid="{00000000-0005-0000-0000-0000E0030000}"/>
    <cellStyle name="Примечание 3 2 3 6" xfId="790" xr:uid="{00000000-0005-0000-0000-0000E1030000}"/>
    <cellStyle name="Примечание 3 2 3 7" xfId="877" xr:uid="{00000000-0005-0000-0000-0000E2030000}"/>
    <cellStyle name="Примечание 3 2 3 8" xfId="964" xr:uid="{00000000-0005-0000-0000-0000E3030000}"/>
    <cellStyle name="Примечание 3 2 4" xfId="196" xr:uid="{00000000-0005-0000-0000-0000E4030000}"/>
    <cellStyle name="Примечание 3 2 5" xfId="300" xr:uid="{00000000-0005-0000-0000-0000E5030000}"/>
    <cellStyle name="Примечание 3 2 6" xfId="471" xr:uid="{00000000-0005-0000-0000-0000E6030000}"/>
    <cellStyle name="Примечание 3 2 7" xfId="619" xr:uid="{00000000-0005-0000-0000-0000E7030000}"/>
    <cellStyle name="Примечание 3 2 8" xfId="580" xr:uid="{00000000-0005-0000-0000-0000E8030000}"/>
    <cellStyle name="Примечание 3 2 9" xfId="819" xr:uid="{00000000-0005-0000-0000-0000E9030000}"/>
    <cellStyle name="Примечание 3 3" xfId="96" xr:uid="{00000000-0005-0000-0000-0000EA030000}"/>
    <cellStyle name="Примечание 3 3 10" xfId="911" xr:uid="{00000000-0005-0000-0000-0000EB030000}"/>
    <cellStyle name="Примечание 3 3 2" xfId="133" xr:uid="{00000000-0005-0000-0000-0000EC030000}"/>
    <cellStyle name="Примечание 3 3 2 2" xfId="239" xr:uid="{00000000-0005-0000-0000-0000ED030000}"/>
    <cellStyle name="Примечание 3 3 2 3" xfId="343" xr:uid="{00000000-0005-0000-0000-0000EE030000}"/>
    <cellStyle name="Примечание 3 3 2 4" xfId="518" xr:uid="{00000000-0005-0000-0000-0000EF030000}"/>
    <cellStyle name="Примечание 3 3 2 5" xfId="430" xr:uid="{00000000-0005-0000-0000-0000F0030000}"/>
    <cellStyle name="Примечание 3 3 2 6" xfId="774" xr:uid="{00000000-0005-0000-0000-0000F1030000}"/>
    <cellStyle name="Примечание 3 3 2 7" xfId="861" xr:uid="{00000000-0005-0000-0000-0000F2030000}"/>
    <cellStyle name="Примечание 3 3 2 8" xfId="948" xr:uid="{00000000-0005-0000-0000-0000F3030000}"/>
    <cellStyle name="Примечание 3 3 3" xfId="154" xr:uid="{00000000-0005-0000-0000-0000F4030000}"/>
    <cellStyle name="Примечание 3 3 3 2" xfId="260" xr:uid="{00000000-0005-0000-0000-0000F5030000}"/>
    <cellStyle name="Примечание 3 3 3 3" xfId="364" xr:uid="{00000000-0005-0000-0000-0000F6030000}"/>
    <cellStyle name="Примечание 3 3 3 4" xfId="539" xr:uid="{00000000-0005-0000-0000-0000F7030000}"/>
    <cellStyle name="Примечание 3 3 3 5" xfId="630" xr:uid="{00000000-0005-0000-0000-0000F8030000}"/>
    <cellStyle name="Примечание 3 3 3 6" xfId="795" xr:uid="{00000000-0005-0000-0000-0000F9030000}"/>
    <cellStyle name="Примечание 3 3 3 7" xfId="882" xr:uid="{00000000-0005-0000-0000-0000FA030000}"/>
    <cellStyle name="Примечание 3 3 3 8" xfId="969" xr:uid="{00000000-0005-0000-0000-0000FB030000}"/>
    <cellStyle name="Примечание 3 3 4" xfId="202" xr:uid="{00000000-0005-0000-0000-0000FC030000}"/>
    <cellStyle name="Примечание 3 3 5" xfId="306" xr:uid="{00000000-0005-0000-0000-0000FD030000}"/>
    <cellStyle name="Примечание 3 3 6" xfId="481" xr:uid="{00000000-0005-0000-0000-0000FE030000}"/>
    <cellStyle name="Примечание 3 3 7" xfId="562" xr:uid="{00000000-0005-0000-0000-0000FF030000}"/>
    <cellStyle name="Примечание 3 3 8" xfId="556" xr:uid="{00000000-0005-0000-0000-000000040000}"/>
    <cellStyle name="Примечание 3 3 9" xfId="824" xr:uid="{00000000-0005-0000-0000-000001040000}"/>
    <cellStyle name="Примечание 3 4" xfId="102" xr:uid="{00000000-0005-0000-0000-000002040000}"/>
    <cellStyle name="Примечание 3 4 10" xfId="917" xr:uid="{00000000-0005-0000-0000-000003040000}"/>
    <cellStyle name="Примечание 3 4 2" xfId="139" xr:uid="{00000000-0005-0000-0000-000004040000}"/>
    <cellStyle name="Примечание 3 4 2 2" xfId="245" xr:uid="{00000000-0005-0000-0000-000005040000}"/>
    <cellStyle name="Примечание 3 4 2 3" xfId="349" xr:uid="{00000000-0005-0000-0000-000006040000}"/>
    <cellStyle name="Примечание 3 4 2 4" xfId="524" xr:uid="{00000000-0005-0000-0000-000007040000}"/>
    <cellStyle name="Примечание 3 4 2 5" xfId="554" xr:uid="{00000000-0005-0000-0000-000008040000}"/>
    <cellStyle name="Примечание 3 4 2 6" xfId="780" xr:uid="{00000000-0005-0000-0000-000009040000}"/>
    <cellStyle name="Примечание 3 4 2 7" xfId="867" xr:uid="{00000000-0005-0000-0000-00000A040000}"/>
    <cellStyle name="Примечание 3 4 2 8" xfId="954" xr:uid="{00000000-0005-0000-0000-00000B040000}"/>
    <cellStyle name="Примечание 3 4 3" xfId="160" xr:uid="{00000000-0005-0000-0000-00000C040000}"/>
    <cellStyle name="Примечание 3 4 3 2" xfId="266" xr:uid="{00000000-0005-0000-0000-00000D040000}"/>
    <cellStyle name="Примечание 3 4 3 3" xfId="370" xr:uid="{00000000-0005-0000-0000-00000E040000}"/>
    <cellStyle name="Примечание 3 4 3 4" xfId="545" xr:uid="{00000000-0005-0000-0000-00000F040000}"/>
    <cellStyle name="Примечание 3 4 3 5" xfId="561" xr:uid="{00000000-0005-0000-0000-000010040000}"/>
    <cellStyle name="Примечание 3 4 3 6" xfId="801" xr:uid="{00000000-0005-0000-0000-000011040000}"/>
    <cellStyle name="Примечание 3 4 3 7" xfId="888" xr:uid="{00000000-0005-0000-0000-000012040000}"/>
    <cellStyle name="Примечание 3 4 3 8" xfId="975" xr:uid="{00000000-0005-0000-0000-000013040000}"/>
    <cellStyle name="Примечание 3 4 4" xfId="208" xr:uid="{00000000-0005-0000-0000-000014040000}"/>
    <cellStyle name="Примечание 3 4 5" xfId="312" xr:uid="{00000000-0005-0000-0000-000015040000}"/>
    <cellStyle name="Примечание 3 4 6" xfId="487" xr:uid="{00000000-0005-0000-0000-000016040000}"/>
    <cellStyle name="Примечание 3 4 7" xfId="656" xr:uid="{00000000-0005-0000-0000-000017040000}"/>
    <cellStyle name="Примечание 3 4 8" xfId="743" xr:uid="{00000000-0005-0000-0000-000018040000}"/>
    <cellStyle name="Примечание 3 4 9" xfId="830" xr:uid="{00000000-0005-0000-0000-000019040000}"/>
    <cellStyle name="Примечание 3 5" xfId="174" xr:uid="{00000000-0005-0000-0000-00001A040000}"/>
    <cellStyle name="Примечание 3 6" xfId="279" xr:uid="{00000000-0005-0000-0000-00001B040000}"/>
    <cellStyle name="Примечание 3 7" xfId="441" xr:uid="{00000000-0005-0000-0000-00001C040000}"/>
    <cellStyle name="Примечание 3 8" xfId="570" xr:uid="{00000000-0005-0000-0000-00001D040000}"/>
    <cellStyle name="Примечание 3 9" xfId="615" xr:uid="{00000000-0005-0000-0000-00001E040000}"/>
    <cellStyle name="Примечание 4" xfId="67" xr:uid="{00000000-0005-0000-0000-00001F040000}"/>
    <cellStyle name="Примечание 4 10" xfId="635" xr:uid="{00000000-0005-0000-0000-000020040000}"/>
    <cellStyle name="Примечание 4 2" xfId="92" xr:uid="{00000000-0005-0000-0000-000021040000}"/>
    <cellStyle name="Примечание 4 2 10" xfId="907" xr:uid="{00000000-0005-0000-0000-000022040000}"/>
    <cellStyle name="Примечание 4 2 2" xfId="129" xr:uid="{00000000-0005-0000-0000-000023040000}"/>
    <cellStyle name="Примечание 4 2 2 2" xfId="235" xr:uid="{00000000-0005-0000-0000-000024040000}"/>
    <cellStyle name="Примечание 4 2 2 3" xfId="339" xr:uid="{00000000-0005-0000-0000-000025040000}"/>
    <cellStyle name="Примечание 4 2 2 4" xfId="514" xr:uid="{00000000-0005-0000-0000-000026040000}"/>
    <cellStyle name="Примечание 4 2 2 5" xfId="587" xr:uid="{00000000-0005-0000-0000-000027040000}"/>
    <cellStyle name="Примечание 4 2 2 6" xfId="770" xr:uid="{00000000-0005-0000-0000-000028040000}"/>
    <cellStyle name="Примечание 4 2 2 7" xfId="857" xr:uid="{00000000-0005-0000-0000-000029040000}"/>
    <cellStyle name="Примечание 4 2 2 8" xfId="944" xr:uid="{00000000-0005-0000-0000-00002A040000}"/>
    <cellStyle name="Примечание 4 2 3" xfId="150" xr:uid="{00000000-0005-0000-0000-00002B040000}"/>
    <cellStyle name="Примечание 4 2 3 2" xfId="256" xr:uid="{00000000-0005-0000-0000-00002C040000}"/>
    <cellStyle name="Примечание 4 2 3 3" xfId="360" xr:uid="{00000000-0005-0000-0000-00002D040000}"/>
    <cellStyle name="Примечание 4 2 3 4" xfId="535" xr:uid="{00000000-0005-0000-0000-00002E040000}"/>
    <cellStyle name="Примечание 4 2 3 5" xfId="609" xr:uid="{00000000-0005-0000-0000-00002F040000}"/>
    <cellStyle name="Примечание 4 2 3 6" xfId="791" xr:uid="{00000000-0005-0000-0000-000030040000}"/>
    <cellStyle name="Примечание 4 2 3 7" xfId="878" xr:uid="{00000000-0005-0000-0000-000031040000}"/>
    <cellStyle name="Примечание 4 2 3 8" xfId="965" xr:uid="{00000000-0005-0000-0000-000032040000}"/>
    <cellStyle name="Примечание 4 2 4" xfId="198" xr:uid="{00000000-0005-0000-0000-000033040000}"/>
    <cellStyle name="Примечание 4 2 5" xfId="302" xr:uid="{00000000-0005-0000-0000-000034040000}"/>
    <cellStyle name="Примечание 4 2 6" xfId="477" xr:uid="{00000000-0005-0000-0000-000035040000}"/>
    <cellStyle name="Примечание 4 2 7" xfId="622" xr:uid="{00000000-0005-0000-0000-000036040000}"/>
    <cellStyle name="Примечание 4 2 8" xfId="592" xr:uid="{00000000-0005-0000-0000-000037040000}"/>
    <cellStyle name="Примечание 4 2 9" xfId="820" xr:uid="{00000000-0005-0000-0000-000038040000}"/>
    <cellStyle name="Примечание 4 3" xfId="108" xr:uid="{00000000-0005-0000-0000-000039040000}"/>
    <cellStyle name="Примечание 4 3 10" xfId="923" xr:uid="{00000000-0005-0000-0000-00003A040000}"/>
    <cellStyle name="Примечание 4 3 2" xfId="145" xr:uid="{00000000-0005-0000-0000-00003B040000}"/>
    <cellStyle name="Примечание 4 3 2 2" xfId="251" xr:uid="{00000000-0005-0000-0000-00003C040000}"/>
    <cellStyle name="Примечание 4 3 2 3" xfId="355" xr:uid="{00000000-0005-0000-0000-00003D040000}"/>
    <cellStyle name="Примечание 4 3 2 4" xfId="530" xr:uid="{00000000-0005-0000-0000-00003E040000}"/>
    <cellStyle name="Примечание 4 3 2 5" xfId="577" xr:uid="{00000000-0005-0000-0000-00003F040000}"/>
    <cellStyle name="Примечание 4 3 2 6" xfId="786" xr:uid="{00000000-0005-0000-0000-000040040000}"/>
    <cellStyle name="Примечание 4 3 2 7" xfId="873" xr:uid="{00000000-0005-0000-0000-000041040000}"/>
    <cellStyle name="Примечание 4 3 2 8" xfId="960" xr:uid="{00000000-0005-0000-0000-000042040000}"/>
    <cellStyle name="Примечание 4 3 3" xfId="166" xr:uid="{00000000-0005-0000-0000-000043040000}"/>
    <cellStyle name="Примечание 4 3 3 2" xfId="272" xr:uid="{00000000-0005-0000-0000-000044040000}"/>
    <cellStyle name="Примечание 4 3 3 3" xfId="376" xr:uid="{00000000-0005-0000-0000-000045040000}"/>
    <cellStyle name="Примечание 4 3 3 4" xfId="551" xr:uid="{00000000-0005-0000-0000-000046040000}"/>
    <cellStyle name="Примечание 4 3 3 5" xfId="649" xr:uid="{00000000-0005-0000-0000-000047040000}"/>
    <cellStyle name="Примечание 4 3 3 6" xfId="807" xr:uid="{00000000-0005-0000-0000-000048040000}"/>
    <cellStyle name="Примечание 4 3 3 7" xfId="894" xr:uid="{00000000-0005-0000-0000-000049040000}"/>
    <cellStyle name="Примечание 4 3 3 8" xfId="981" xr:uid="{00000000-0005-0000-0000-00004A040000}"/>
    <cellStyle name="Примечание 4 3 4" xfId="214" xr:uid="{00000000-0005-0000-0000-00004B040000}"/>
    <cellStyle name="Примечание 4 3 5" xfId="318" xr:uid="{00000000-0005-0000-0000-00004C040000}"/>
    <cellStyle name="Примечание 4 3 6" xfId="493" xr:uid="{00000000-0005-0000-0000-00004D040000}"/>
    <cellStyle name="Примечание 4 3 7" xfId="639" xr:uid="{00000000-0005-0000-0000-00004E040000}"/>
    <cellStyle name="Примечание 4 3 8" xfId="749" xr:uid="{00000000-0005-0000-0000-00004F040000}"/>
    <cellStyle name="Примечание 4 3 9" xfId="836" xr:uid="{00000000-0005-0000-0000-000050040000}"/>
    <cellStyle name="Примечание 4 4" xfId="182" xr:uid="{00000000-0005-0000-0000-000051040000}"/>
    <cellStyle name="Примечание 4 5" xfId="287" xr:uid="{00000000-0005-0000-0000-000052040000}"/>
    <cellStyle name="Примечание 4 6" xfId="452" xr:uid="{00000000-0005-0000-0000-000053040000}"/>
    <cellStyle name="Примечание 4 7" xfId="646" xr:uid="{00000000-0005-0000-0000-000054040000}"/>
    <cellStyle name="Примечание 4 8" xfId="576" xr:uid="{00000000-0005-0000-0000-000055040000}"/>
    <cellStyle name="Примечание 4 9" xfId="730" xr:uid="{00000000-0005-0000-0000-000056040000}"/>
    <cellStyle name="Связанная ячейка 2" xfId="57" xr:uid="{00000000-0005-0000-0000-000057040000}"/>
    <cellStyle name="Текст предупреждения 2" xfId="58" xr:uid="{00000000-0005-0000-0000-000058040000}"/>
    <cellStyle name="Финансовый 2" xfId="382" xr:uid="{00000000-0005-0000-0000-000059040000}"/>
    <cellStyle name="Финансовый 3" xfId="383" xr:uid="{00000000-0005-0000-0000-00005A040000}"/>
    <cellStyle name="Финансовый 4" xfId="1000" xr:uid="{00000000-0005-0000-0000-00005B040000}"/>
    <cellStyle name="Хороший 2" xfId="59" xr:uid="{00000000-0005-0000-0000-00005C040000}"/>
  </cellStyles>
  <dxfs count="0"/>
  <tableStyles count="0" defaultTableStyle="TableStyleMedium2" defaultPivotStyle="PivotStyleMedium9"/>
  <colors>
    <mruColors>
      <color rgb="FFFFCC00"/>
      <color rgb="FF00CCFF"/>
      <color rgb="FF00FF99"/>
      <color rgb="FFFF9933"/>
      <color rgb="FFFF9900"/>
      <color rgb="FF98EF8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4;&#1077;&#1085;&#1085;&#1080;&#1082;/&#1057;&#1090;&#1088;&#1086;&#1080;&#1090;&#1077;&#1083;&#1080;/&#1041;&#1088;&#1086;&#1074;&#1072;&#1088;&#1099;/&#1056;&#1103;&#1073;&#1077;&#1094;&#1100;%20&#1070;.&#1054;/&#1050;&#1056;&#1055;-3/&#1050;&#1086;&#1087;&#1080;&#1103;%20&#1050;&#1056;&#1055;3_&#1057;1_&#1058;&#1047;_%20&#1085;&#1072;%20&#1086;&#1079;&#1076;&#1086;&#1073;&#1083;&#1077;&#1085;&#1085;&#1103;%20&#1092;&#1072;&#1089;&#1072;&#1076;&#1091;_&#1087;&#1077;&#1088;&#1077;&#1074;&#1110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view="pageBreakPreview" topLeftCell="A4" zoomScaleNormal="100" zoomScaleSheetLayoutView="100" workbookViewId="0">
      <selection activeCell="G27" sqref="G27"/>
    </sheetView>
  </sheetViews>
  <sheetFormatPr defaultColWidth="9.140625" defaultRowHeight="12.75" x14ac:dyDescent="0.25"/>
  <cols>
    <col min="1" max="1" width="11.28515625" style="8" customWidth="1"/>
    <col min="2" max="2" width="49" style="8" customWidth="1"/>
    <col min="3" max="3" width="17.7109375" style="8" customWidth="1"/>
    <col min="4" max="4" width="10.7109375" style="7" hidden="1" customWidth="1"/>
    <col min="5" max="5" width="13" style="8" customWidth="1"/>
    <col min="6" max="6" width="10.7109375" style="8" customWidth="1"/>
    <col min="7" max="7" width="13" style="8" customWidth="1"/>
    <col min="8" max="8" width="12.7109375" style="8" customWidth="1"/>
    <col min="9" max="9" width="42.28515625" style="8" customWidth="1"/>
    <col min="10" max="10" width="11.7109375" style="8" customWidth="1"/>
    <col min="11" max="11" width="39.7109375" style="8" customWidth="1"/>
    <col min="12" max="12" width="20.28515625" style="29" customWidth="1"/>
    <col min="13" max="16384" width="9.140625" style="8"/>
  </cols>
  <sheetData>
    <row r="1" spans="1:12" x14ac:dyDescent="0.25">
      <c r="A1" s="62" t="s">
        <v>39</v>
      </c>
      <c r="B1" s="62" t="s">
        <v>40</v>
      </c>
      <c r="C1" s="62" t="s">
        <v>56</v>
      </c>
      <c r="D1" s="60" t="s">
        <v>41</v>
      </c>
      <c r="E1" s="62" t="s">
        <v>42</v>
      </c>
      <c r="F1" s="63" t="s">
        <v>43</v>
      </c>
      <c r="G1" s="63"/>
      <c r="L1" s="8"/>
    </row>
    <row r="2" spans="1:12" x14ac:dyDescent="0.25">
      <c r="A2" s="62"/>
      <c r="B2" s="62"/>
      <c r="C2" s="62"/>
      <c r="D2" s="61"/>
      <c r="E2" s="62"/>
      <c r="F2" s="34" t="s">
        <v>122</v>
      </c>
      <c r="G2" s="34" t="s">
        <v>123</v>
      </c>
      <c r="L2" s="8"/>
    </row>
    <row r="3" spans="1:12" ht="15" customHeight="1" x14ac:dyDescent="0.25">
      <c r="A3" s="34" t="s">
        <v>121</v>
      </c>
      <c r="B3" s="34">
        <v>2</v>
      </c>
      <c r="C3" s="34">
        <v>3</v>
      </c>
      <c r="D3" s="34">
        <v>5</v>
      </c>
      <c r="E3" s="34">
        <v>4</v>
      </c>
      <c r="F3" s="34">
        <v>5</v>
      </c>
      <c r="G3" s="34">
        <v>6</v>
      </c>
      <c r="L3" s="8"/>
    </row>
    <row r="4" spans="1:12" ht="29.25" customHeight="1" x14ac:dyDescent="0.25">
      <c r="A4" s="31"/>
      <c r="B4" s="5" t="s">
        <v>128</v>
      </c>
      <c r="C4" s="5" t="s">
        <v>121</v>
      </c>
      <c r="D4" s="6"/>
      <c r="E4" s="28" t="s">
        <v>121</v>
      </c>
      <c r="F4" s="27"/>
      <c r="G4" s="27"/>
      <c r="L4" s="8"/>
    </row>
    <row r="5" spans="1:12" s="30" customFormat="1" ht="16.5" customHeight="1" x14ac:dyDescent="0.25">
      <c r="A5" s="19">
        <v>1</v>
      </c>
      <c r="B5" s="18" t="s">
        <v>127</v>
      </c>
      <c r="C5" s="18"/>
      <c r="D5" s="21"/>
      <c r="E5" s="22"/>
      <c r="F5" s="26"/>
      <c r="G5" s="64"/>
    </row>
    <row r="6" spans="1:12" s="30" customFormat="1" ht="15" x14ac:dyDescent="0.25">
      <c r="A6" s="23" t="s">
        <v>44</v>
      </c>
      <c r="B6" s="17" t="s">
        <v>124</v>
      </c>
      <c r="C6" s="16" t="s">
        <v>46</v>
      </c>
      <c r="D6" s="9"/>
      <c r="E6" s="20">
        <v>38.549999999999997</v>
      </c>
      <c r="F6" s="66"/>
      <c r="G6" s="64">
        <f>F6*E6</f>
        <v>0</v>
      </c>
    </row>
    <row r="7" spans="1:12" s="35" customFormat="1" ht="15" x14ac:dyDescent="0.25">
      <c r="A7" s="11" t="s">
        <v>57</v>
      </c>
      <c r="B7" s="15" t="s">
        <v>67</v>
      </c>
      <c r="C7" s="9" t="s">
        <v>66</v>
      </c>
      <c r="D7" s="9">
        <v>2.5</v>
      </c>
      <c r="E7" s="33">
        <f>D7*E6</f>
        <v>96</v>
      </c>
      <c r="F7" s="24"/>
      <c r="G7" s="64"/>
    </row>
    <row r="8" spans="1:12" ht="15" customHeight="1" x14ac:dyDescent="0.25">
      <c r="A8" s="11" t="s">
        <v>58</v>
      </c>
      <c r="B8" s="15" t="s">
        <v>68</v>
      </c>
      <c r="C8" s="9" t="s">
        <v>66</v>
      </c>
      <c r="D8" s="9">
        <v>2.5</v>
      </c>
      <c r="E8" s="33">
        <f>D8*E6</f>
        <v>96</v>
      </c>
      <c r="F8" s="24"/>
      <c r="G8" s="64"/>
      <c r="L8" s="8"/>
    </row>
    <row r="9" spans="1:12" ht="15" customHeight="1" x14ac:dyDescent="0.25">
      <c r="A9" s="11" t="s">
        <v>59</v>
      </c>
      <c r="B9" s="15" t="s">
        <v>69</v>
      </c>
      <c r="C9" s="9" t="s">
        <v>66</v>
      </c>
      <c r="D9" s="9">
        <v>2.5</v>
      </c>
      <c r="E9" s="33">
        <f>D9*E6</f>
        <v>96</v>
      </c>
      <c r="F9" s="24"/>
      <c r="G9" s="64"/>
      <c r="L9" s="8"/>
    </row>
    <row r="10" spans="1:12" ht="13.5" customHeight="1" x14ac:dyDescent="0.25">
      <c r="A10" s="11" t="s">
        <v>60</v>
      </c>
      <c r="B10" s="15" t="s">
        <v>78</v>
      </c>
      <c r="C10" s="9" t="s">
        <v>66</v>
      </c>
      <c r="D10" s="9">
        <v>3.1</v>
      </c>
      <c r="E10" s="33">
        <f>D10*E6</f>
        <v>120</v>
      </c>
      <c r="F10" s="24"/>
      <c r="G10" s="64"/>
      <c r="L10" s="8"/>
    </row>
    <row r="11" spans="1:12" ht="13.5" customHeight="1" x14ac:dyDescent="0.25">
      <c r="A11" s="11" t="s">
        <v>74</v>
      </c>
      <c r="B11" s="15" t="s">
        <v>70</v>
      </c>
      <c r="C11" s="9" t="s">
        <v>66</v>
      </c>
      <c r="D11" s="9">
        <v>0.35</v>
      </c>
      <c r="E11" s="33">
        <f>D11*E6</f>
        <v>13</v>
      </c>
      <c r="F11" s="24"/>
      <c r="G11" s="64"/>
      <c r="L11" s="8"/>
    </row>
    <row r="12" spans="1:12" ht="25.5" x14ac:dyDescent="0.25">
      <c r="A12" s="11" t="s">
        <v>75</v>
      </c>
      <c r="B12" s="15" t="s">
        <v>71</v>
      </c>
      <c r="C12" s="9" t="s">
        <v>66</v>
      </c>
      <c r="D12" s="9">
        <v>1.6</v>
      </c>
      <c r="E12" s="33">
        <f>D12*E6</f>
        <v>62</v>
      </c>
      <c r="F12" s="24"/>
      <c r="G12" s="64"/>
      <c r="L12" s="8"/>
    </row>
    <row r="13" spans="1:12" ht="25.5" x14ac:dyDescent="0.25">
      <c r="A13" s="11" t="s">
        <v>76</v>
      </c>
      <c r="B13" s="15" t="s">
        <v>72</v>
      </c>
      <c r="C13" s="9" t="s">
        <v>66</v>
      </c>
      <c r="D13" s="9">
        <v>1.6</v>
      </c>
      <c r="E13" s="33">
        <f>D13*E6</f>
        <v>62</v>
      </c>
      <c r="F13" s="24"/>
      <c r="G13" s="64"/>
      <c r="L13" s="8"/>
    </row>
    <row r="14" spans="1:12" ht="25.5" x14ac:dyDescent="0.25">
      <c r="A14" s="11" t="s">
        <v>77</v>
      </c>
      <c r="B14" s="15" t="s">
        <v>73</v>
      </c>
      <c r="C14" s="9" t="s">
        <v>66</v>
      </c>
      <c r="D14" s="14">
        <v>1.5</v>
      </c>
      <c r="E14" s="33">
        <f>D14*E6</f>
        <v>58</v>
      </c>
      <c r="F14" s="24"/>
      <c r="G14" s="64"/>
      <c r="L14" s="8"/>
    </row>
    <row r="15" spans="1:12" ht="15" x14ac:dyDescent="0.25">
      <c r="A15" s="32" t="s">
        <v>38</v>
      </c>
      <c r="B15" s="18" t="s">
        <v>125</v>
      </c>
      <c r="C15" s="19"/>
      <c r="D15" s="21"/>
      <c r="E15" s="22"/>
      <c r="F15" s="24"/>
      <c r="G15" s="64"/>
      <c r="L15" s="8"/>
    </row>
    <row r="16" spans="1:12" s="12" customFormat="1" ht="54.75" customHeight="1" x14ac:dyDescent="0.25">
      <c r="A16" s="23" t="s">
        <v>45</v>
      </c>
      <c r="B16" s="17" t="s">
        <v>55</v>
      </c>
      <c r="C16" s="16" t="s">
        <v>46</v>
      </c>
      <c r="D16" s="9"/>
      <c r="E16" s="20">
        <v>41</v>
      </c>
      <c r="F16" s="66"/>
      <c r="G16" s="64">
        <f>F16*E16</f>
        <v>0</v>
      </c>
    </row>
    <row r="17" spans="1:10" s="12" customFormat="1" x14ac:dyDescent="0.25">
      <c r="A17" s="11" t="s">
        <v>48</v>
      </c>
      <c r="B17" s="15" t="s">
        <v>79</v>
      </c>
      <c r="C17" s="9" t="s">
        <v>47</v>
      </c>
      <c r="D17" s="9">
        <v>0.15</v>
      </c>
      <c r="E17" s="10">
        <f>E16*D17</f>
        <v>6.15</v>
      </c>
      <c r="F17" s="24"/>
      <c r="G17" s="64"/>
      <c r="H17" s="36"/>
    </row>
    <row r="18" spans="1:10" s="12" customFormat="1" ht="25.5" x14ac:dyDescent="0.25">
      <c r="A18" s="23" t="s">
        <v>50</v>
      </c>
      <c r="B18" s="17" t="s">
        <v>62</v>
      </c>
      <c r="C18" s="16" t="s">
        <v>46</v>
      </c>
      <c r="D18" s="9"/>
      <c r="E18" s="20">
        <f>E16</f>
        <v>41</v>
      </c>
      <c r="F18" s="66"/>
      <c r="G18" s="64">
        <f>F18*E18</f>
        <v>0</v>
      </c>
      <c r="H18" s="36"/>
    </row>
    <row r="19" spans="1:10" s="12" customFormat="1" x14ac:dyDescent="0.25">
      <c r="A19" s="11" t="s">
        <v>51</v>
      </c>
      <c r="B19" s="15" t="s">
        <v>81</v>
      </c>
      <c r="C19" s="9" t="s">
        <v>47</v>
      </c>
      <c r="D19" s="9">
        <v>10</v>
      </c>
      <c r="E19" s="10">
        <f>E18*D19</f>
        <v>410</v>
      </c>
      <c r="F19" s="24"/>
      <c r="G19" s="64"/>
      <c r="H19" s="36"/>
    </row>
    <row r="20" spans="1:10" s="12" customFormat="1" x14ac:dyDescent="0.25">
      <c r="A20" s="11" t="s">
        <v>80</v>
      </c>
      <c r="B20" s="15" t="s">
        <v>54</v>
      </c>
      <c r="C20" s="9" t="s">
        <v>46</v>
      </c>
      <c r="D20" s="9">
        <v>0.06</v>
      </c>
      <c r="E20" s="10">
        <f>D20*E18</f>
        <v>2.46</v>
      </c>
      <c r="F20" s="24"/>
      <c r="G20" s="64"/>
      <c r="H20" s="36"/>
    </row>
    <row r="21" spans="1:10" s="12" customFormat="1" ht="25.5" x14ac:dyDescent="0.25">
      <c r="A21" s="23" t="s">
        <v>52</v>
      </c>
      <c r="B21" s="17" t="s">
        <v>63</v>
      </c>
      <c r="C21" s="16" t="s">
        <v>46</v>
      </c>
      <c r="D21" s="9"/>
      <c r="E21" s="20">
        <f>E18</f>
        <v>41</v>
      </c>
      <c r="F21" s="66"/>
      <c r="G21" s="64">
        <f>F21*E21</f>
        <v>0</v>
      </c>
      <c r="H21" s="36"/>
    </row>
    <row r="22" spans="1:10" s="12" customFormat="1" x14ac:dyDescent="0.25">
      <c r="A22" s="11" t="s">
        <v>53</v>
      </c>
      <c r="B22" s="15" t="s">
        <v>64</v>
      </c>
      <c r="C22" s="9" t="s">
        <v>47</v>
      </c>
      <c r="D22" s="9">
        <v>0.25</v>
      </c>
      <c r="E22" s="10">
        <f>E21*D22</f>
        <v>10.25</v>
      </c>
      <c r="F22" s="24"/>
      <c r="G22" s="64"/>
      <c r="H22" s="36"/>
    </row>
    <row r="23" spans="1:10" s="12" customFormat="1" ht="25.5" x14ac:dyDescent="0.25">
      <c r="A23" s="11" t="s">
        <v>61</v>
      </c>
      <c r="B23" s="15" t="s">
        <v>65</v>
      </c>
      <c r="C23" s="9" t="s">
        <v>47</v>
      </c>
      <c r="D23" s="9">
        <v>0.6</v>
      </c>
      <c r="E23" s="10">
        <f>E21*D23</f>
        <v>24.6</v>
      </c>
      <c r="F23" s="24"/>
      <c r="G23" s="64"/>
      <c r="H23" s="36"/>
    </row>
    <row r="24" spans="1:10" s="12" customFormat="1" ht="25.5" x14ac:dyDescent="0.25">
      <c r="A24" s="23" t="s">
        <v>84</v>
      </c>
      <c r="B24" s="17" t="s">
        <v>82</v>
      </c>
      <c r="C24" s="16" t="s">
        <v>46</v>
      </c>
      <c r="D24" s="9"/>
      <c r="E24" s="20">
        <f>E21</f>
        <v>41</v>
      </c>
      <c r="F24" s="66"/>
      <c r="G24" s="64">
        <f>F24*E24</f>
        <v>0</v>
      </c>
      <c r="H24" s="36"/>
    </row>
    <row r="25" spans="1:10" s="12" customFormat="1" x14ac:dyDescent="0.25">
      <c r="A25" s="11" t="s">
        <v>85</v>
      </c>
      <c r="B25" s="15" t="s">
        <v>79</v>
      </c>
      <c r="C25" s="9" t="s">
        <v>47</v>
      </c>
      <c r="D25" s="9">
        <v>0.15</v>
      </c>
      <c r="E25" s="10">
        <f>E24*D25</f>
        <v>6.15</v>
      </c>
      <c r="F25" s="24"/>
      <c r="G25" s="64"/>
      <c r="H25" s="36"/>
    </row>
    <row r="26" spans="1:10" s="12" customFormat="1" x14ac:dyDescent="0.25">
      <c r="A26" s="11" t="s">
        <v>86</v>
      </c>
      <c r="B26" s="15" t="s">
        <v>83</v>
      </c>
      <c r="C26" s="9" t="s">
        <v>47</v>
      </c>
      <c r="D26" s="9">
        <v>0.45</v>
      </c>
      <c r="E26" s="10">
        <f>E24*D26</f>
        <v>18.45</v>
      </c>
      <c r="F26" s="24"/>
      <c r="G26" s="64"/>
      <c r="H26" s="36"/>
    </row>
    <row r="27" spans="1:10" s="12" customFormat="1" ht="15" x14ac:dyDescent="0.25">
      <c r="A27" s="40" t="s">
        <v>102</v>
      </c>
      <c r="B27" s="41" t="s">
        <v>126</v>
      </c>
      <c r="C27" s="41"/>
      <c r="D27" s="41"/>
      <c r="E27" s="42"/>
      <c r="F27" s="47"/>
      <c r="G27" s="65"/>
      <c r="H27" s="36"/>
      <c r="I27" s="38"/>
    </row>
    <row r="28" spans="1:10" s="12" customFormat="1" ht="25.5" x14ac:dyDescent="0.25">
      <c r="A28" s="43" t="s">
        <v>106</v>
      </c>
      <c r="B28" s="44" t="s">
        <v>88</v>
      </c>
      <c r="C28" s="45" t="s">
        <v>46</v>
      </c>
      <c r="D28" s="45"/>
      <c r="E28" s="46">
        <f>(0.39+1+0.26+0.39+1+0.26+0.52+0.37+1+0.28+0.52+0.4+1.25+0.26+1+0.175+0.12+0.135+1+0.9+0.12+0.52*2+0.4*2+0.21+0.87+0.09+0.12+0.12+0.87+0.13+0.1+1+0.125+0.5+0.035+0.035+0.5+0.125+1)*2.8-(1*2.1*3+1*1.5*3+0.405*0.405+0.87*0.89*2+0.5*1.5*2)</f>
        <v>39.24</v>
      </c>
      <c r="F28" s="67"/>
      <c r="G28" s="65">
        <f>E28*F28</f>
        <v>0</v>
      </c>
      <c r="H28" s="36"/>
    </row>
    <row r="29" spans="1:10" s="12" customFormat="1" ht="15" x14ac:dyDescent="0.25">
      <c r="A29" s="48" t="s">
        <v>107</v>
      </c>
      <c r="B29" s="15" t="s">
        <v>89</v>
      </c>
      <c r="C29" s="34" t="s">
        <v>66</v>
      </c>
      <c r="D29" s="34">
        <v>50</v>
      </c>
      <c r="E29" s="49">
        <f>D29*E28</f>
        <v>1962</v>
      </c>
      <c r="F29" s="47"/>
      <c r="G29" s="65"/>
      <c r="H29" s="37"/>
      <c r="J29" s="36"/>
    </row>
    <row r="30" spans="1:10" s="12" customFormat="1" ht="15" x14ac:dyDescent="0.25">
      <c r="A30" s="48" t="s">
        <v>108</v>
      </c>
      <c r="B30" s="15" t="s">
        <v>90</v>
      </c>
      <c r="C30" s="34" t="s">
        <v>91</v>
      </c>
      <c r="D30" s="34">
        <v>3.2000000000000001E-2</v>
      </c>
      <c r="E30" s="50">
        <f>D30*E28</f>
        <v>1.256</v>
      </c>
      <c r="F30" s="47"/>
      <c r="G30" s="65"/>
      <c r="H30" s="36"/>
    </row>
    <row r="31" spans="1:10" s="12" customFormat="1" ht="15" x14ac:dyDescent="0.25">
      <c r="A31" s="48" t="s">
        <v>109</v>
      </c>
      <c r="B31" s="15" t="s">
        <v>92</v>
      </c>
      <c r="C31" s="34" t="s">
        <v>87</v>
      </c>
      <c r="D31" s="34">
        <v>0.19</v>
      </c>
      <c r="E31" s="50">
        <f>D31*E28</f>
        <v>7.4560000000000004</v>
      </c>
      <c r="F31" s="47"/>
      <c r="G31" s="65"/>
      <c r="H31" s="37"/>
      <c r="J31" s="36"/>
    </row>
    <row r="32" spans="1:10" s="12" customFormat="1" ht="15" x14ac:dyDescent="0.25">
      <c r="A32" s="48" t="s">
        <v>110</v>
      </c>
      <c r="B32" s="15" t="s">
        <v>93</v>
      </c>
      <c r="C32" s="34" t="s">
        <v>87</v>
      </c>
      <c r="D32" s="34">
        <v>4.3999999999999997E-2</v>
      </c>
      <c r="E32" s="50">
        <f>D32*E28</f>
        <v>1.7270000000000001</v>
      </c>
      <c r="F32" s="47"/>
      <c r="G32" s="65"/>
      <c r="H32" s="37"/>
      <c r="J32" s="36"/>
    </row>
    <row r="33" spans="1:14" s="12" customFormat="1" ht="15" x14ac:dyDescent="0.25">
      <c r="A33" s="48" t="s">
        <v>111</v>
      </c>
      <c r="B33" s="15" t="s">
        <v>94</v>
      </c>
      <c r="C33" s="34" t="s">
        <v>95</v>
      </c>
      <c r="D33" s="34">
        <v>2.0000000000000001E-4</v>
      </c>
      <c r="E33" s="51">
        <f>D33*E28</f>
        <v>7.7999999999999996E-3</v>
      </c>
      <c r="F33" s="47"/>
      <c r="G33" s="65"/>
      <c r="H33" s="36"/>
    </row>
    <row r="34" spans="1:14" s="12" customFormat="1" ht="15" x14ac:dyDescent="0.25">
      <c r="A34" s="48" t="s">
        <v>112</v>
      </c>
      <c r="B34" s="15" t="s">
        <v>96</v>
      </c>
      <c r="C34" s="34" t="s">
        <v>66</v>
      </c>
      <c r="D34" s="34">
        <v>2</v>
      </c>
      <c r="E34" s="49">
        <f>E28*D34</f>
        <v>78</v>
      </c>
      <c r="F34" s="47"/>
      <c r="G34" s="65"/>
      <c r="H34" s="36"/>
    </row>
    <row r="35" spans="1:14" s="12" customFormat="1" ht="15" x14ac:dyDescent="0.25">
      <c r="A35" s="48" t="s">
        <v>113</v>
      </c>
      <c r="B35" s="15" t="s">
        <v>97</v>
      </c>
      <c r="C35" s="34" t="s">
        <v>66</v>
      </c>
      <c r="D35" s="34">
        <v>1</v>
      </c>
      <c r="E35" s="49">
        <f>D35*E34</f>
        <v>78</v>
      </c>
      <c r="F35" s="47"/>
      <c r="G35" s="65"/>
      <c r="H35" s="36"/>
    </row>
    <row r="36" spans="1:14" s="12" customFormat="1" ht="25.5" x14ac:dyDescent="0.25">
      <c r="A36" s="43" t="s">
        <v>114</v>
      </c>
      <c r="B36" s="44" t="s">
        <v>98</v>
      </c>
      <c r="C36" s="45" t="s">
        <v>95</v>
      </c>
      <c r="D36" s="45"/>
      <c r="E36" s="52">
        <f>E37/D37</f>
        <v>5.6000000000000001E-2</v>
      </c>
      <c r="F36" s="67"/>
      <c r="G36" s="65">
        <f>E36*F36</f>
        <v>0</v>
      </c>
      <c r="H36" s="36"/>
    </row>
    <row r="37" spans="1:14" s="12" customFormat="1" ht="15" x14ac:dyDescent="0.25">
      <c r="A37" s="48" t="s">
        <v>115</v>
      </c>
      <c r="B37" s="15" t="s">
        <v>96</v>
      </c>
      <c r="C37" s="34" t="s">
        <v>95</v>
      </c>
      <c r="D37" s="34">
        <v>1.04</v>
      </c>
      <c r="E37" s="50">
        <f>(0.71*E34)/1000*D37</f>
        <v>5.8000000000000003E-2</v>
      </c>
      <c r="F37" s="47"/>
      <c r="G37" s="65"/>
      <c r="H37" s="36"/>
    </row>
    <row r="38" spans="1:14" s="12" customFormat="1" ht="15" x14ac:dyDescent="0.25">
      <c r="A38" s="48" t="s">
        <v>116</v>
      </c>
      <c r="B38" s="15" t="s">
        <v>99</v>
      </c>
      <c r="C38" s="34" t="s">
        <v>100</v>
      </c>
      <c r="D38" s="34">
        <v>8</v>
      </c>
      <c r="E38" s="53">
        <f>E36*D38</f>
        <v>0.45</v>
      </c>
      <c r="F38" s="47"/>
      <c r="G38" s="65"/>
      <c r="H38" s="36"/>
    </row>
    <row r="39" spans="1:14" s="13" customFormat="1" ht="15" x14ac:dyDescent="0.25">
      <c r="A39" s="48" t="s">
        <v>117</v>
      </c>
      <c r="B39" s="15" t="s">
        <v>101</v>
      </c>
      <c r="C39" s="34" t="s">
        <v>100</v>
      </c>
      <c r="D39" s="34">
        <v>16</v>
      </c>
      <c r="E39" s="53">
        <f>E36*D39</f>
        <v>0.9</v>
      </c>
      <c r="F39" s="47"/>
      <c r="G39" s="65"/>
      <c r="J39" s="12"/>
      <c r="K39" s="12"/>
      <c r="L39" s="12"/>
      <c r="M39" s="12"/>
    </row>
    <row r="40" spans="1:14" s="12" customFormat="1" ht="15" x14ac:dyDescent="0.25">
      <c r="A40" s="43" t="s">
        <v>118</v>
      </c>
      <c r="B40" s="44" t="s">
        <v>103</v>
      </c>
      <c r="C40" s="45" t="s">
        <v>66</v>
      </c>
      <c r="D40" s="45"/>
      <c r="E40" s="54">
        <f>E42</f>
        <v>8</v>
      </c>
      <c r="F40" s="67"/>
      <c r="G40" s="65">
        <f>E40*F40</f>
        <v>0</v>
      </c>
      <c r="J40" s="59"/>
      <c r="K40" s="59"/>
      <c r="L40" s="59"/>
      <c r="M40" s="59"/>
      <c r="N40" s="59"/>
    </row>
    <row r="41" spans="1:14" s="12" customFormat="1" ht="15" x14ac:dyDescent="0.25">
      <c r="A41" s="48" t="s">
        <v>119</v>
      </c>
      <c r="B41" s="55" t="s">
        <v>104</v>
      </c>
      <c r="C41" s="39" t="s">
        <v>91</v>
      </c>
      <c r="D41" s="39">
        <v>2.8E-3</v>
      </c>
      <c r="E41" s="56">
        <f>E40*D41</f>
        <v>2.1999999999999999E-2</v>
      </c>
      <c r="F41" s="47"/>
      <c r="G41" s="65"/>
    </row>
    <row r="42" spans="1:14" s="12" customFormat="1" ht="15" x14ac:dyDescent="0.25">
      <c r="A42" s="48" t="s">
        <v>120</v>
      </c>
      <c r="B42" s="55" t="s">
        <v>105</v>
      </c>
      <c r="C42" s="39" t="s">
        <v>66</v>
      </c>
      <c r="D42" s="39"/>
      <c r="E42" s="57">
        <v>8</v>
      </c>
      <c r="F42" s="47"/>
      <c r="G42" s="65"/>
    </row>
    <row r="43" spans="1:14" s="12" customFormat="1" x14ac:dyDescent="0.25">
      <c r="A43" s="11"/>
      <c r="B43" s="15" t="s">
        <v>49</v>
      </c>
      <c r="C43" s="9"/>
      <c r="D43" s="9"/>
      <c r="E43" s="10"/>
      <c r="F43" s="24"/>
      <c r="G43" s="64"/>
    </row>
    <row r="44" spans="1:14" s="12" customFormat="1" x14ac:dyDescent="0.25">
      <c r="A44" s="11"/>
      <c r="B44" s="25" t="s">
        <v>121</v>
      </c>
      <c r="C44" s="9"/>
      <c r="D44" s="9"/>
      <c r="E44" s="9"/>
      <c r="F44" s="24"/>
      <c r="G44" s="64" t="s">
        <v>121</v>
      </c>
    </row>
    <row r="45" spans="1:14" s="12" customFormat="1" x14ac:dyDescent="0.25"/>
    <row r="46" spans="1:14" s="12" customFormat="1" x14ac:dyDescent="0.25"/>
    <row r="47" spans="1:14" s="12" customFormat="1" x14ac:dyDescent="0.25"/>
    <row r="48" spans="1:14" s="12" customFormat="1" x14ac:dyDescent="0.25">
      <c r="C48" s="59"/>
      <c r="D48" s="59"/>
      <c r="E48" s="59"/>
      <c r="F48" s="59"/>
      <c r="G48" s="59"/>
    </row>
    <row r="49" spans="3:3" s="12" customFormat="1" x14ac:dyDescent="0.25"/>
    <row r="50" spans="3:3" s="12" customFormat="1" x14ac:dyDescent="0.25"/>
    <row r="51" spans="3:3" s="13" customFormat="1" ht="16.5" customHeight="1" x14ac:dyDescent="0.25"/>
    <row r="52" spans="3:3" s="12" customFormat="1" x14ac:dyDescent="0.25"/>
    <row r="53" spans="3:3" s="12" customFormat="1" x14ac:dyDescent="0.25"/>
    <row r="54" spans="3:3" s="12" customFormat="1" x14ac:dyDescent="0.25">
      <c r="C54" s="58"/>
    </row>
    <row r="55" spans="3:3" s="12" customFormat="1" x14ac:dyDescent="0.25"/>
    <row r="56" spans="3:3" s="12" customFormat="1" x14ac:dyDescent="0.25"/>
    <row r="57" spans="3:3" s="12" customFormat="1" x14ac:dyDescent="0.25"/>
    <row r="58" spans="3:3" s="12" customFormat="1" x14ac:dyDescent="0.25"/>
    <row r="59" spans="3:3" s="12" customFormat="1" ht="13.5" customHeight="1" x14ac:dyDescent="0.25"/>
    <row r="60" spans="3:3" s="12" customFormat="1" ht="13.5" customHeight="1" x14ac:dyDescent="0.25"/>
    <row r="61" spans="3:3" s="12" customFormat="1" ht="13.5" customHeight="1" x14ac:dyDescent="0.25"/>
    <row r="62" spans="3:3" s="12" customFormat="1" ht="13.5" customHeight="1" x14ac:dyDescent="0.25"/>
    <row r="63" spans="3:3" s="12" customFormat="1" ht="13.5" customHeight="1" x14ac:dyDescent="0.25"/>
    <row r="64" spans="3:3" s="12" customFormat="1" ht="13.5" customHeight="1" x14ac:dyDescent="0.25"/>
    <row r="65" spans="1:12" s="12" customFormat="1" ht="13.5" customHeight="1" x14ac:dyDescent="0.25"/>
    <row r="66" spans="1:12" s="12" customFormat="1" ht="13.5" customHeight="1" x14ac:dyDescent="0.25"/>
    <row r="67" spans="1:12" s="12" customFormat="1" x14ac:dyDescent="0.25">
      <c r="A67" s="8"/>
      <c r="B67" s="8"/>
      <c r="C67" s="8"/>
      <c r="D67" s="7"/>
      <c r="E67" s="8"/>
      <c r="F67" s="8"/>
      <c r="G67" s="8"/>
      <c r="H67" s="8"/>
      <c r="I67" s="8"/>
      <c r="J67" s="8"/>
      <c r="K67" s="8"/>
      <c r="L67" s="29"/>
    </row>
    <row r="68" spans="1:12" s="12" customFormat="1" x14ac:dyDescent="0.25">
      <c r="A68" s="8"/>
      <c r="B68" s="8"/>
      <c r="C68" s="8"/>
      <c r="D68" s="7"/>
      <c r="E68" s="8"/>
      <c r="F68" s="8"/>
      <c r="G68" s="8"/>
      <c r="H68" s="8"/>
      <c r="I68" s="8"/>
      <c r="J68" s="8"/>
      <c r="K68" s="8"/>
      <c r="L68" s="29"/>
    </row>
    <row r="69" spans="1:12" s="12" customFormat="1" ht="60" customHeight="1" x14ac:dyDescent="0.25">
      <c r="A69" s="8"/>
      <c r="B69" s="8"/>
      <c r="C69" s="8"/>
      <c r="D69" s="7"/>
      <c r="E69" s="8"/>
      <c r="F69" s="8"/>
      <c r="G69" s="8"/>
      <c r="H69" s="8"/>
      <c r="I69" s="8"/>
      <c r="J69" s="8"/>
      <c r="K69" s="8"/>
      <c r="L69" s="29"/>
    </row>
    <row r="70" spans="1:12" s="12" customFormat="1" x14ac:dyDescent="0.25">
      <c r="A70" s="8"/>
      <c r="B70" s="8"/>
      <c r="C70" s="8"/>
      <c r="D70" s="7"/>
      <c r="E70" s="8"/>
      <c r="F70" s="8"/>
      <c r="G70" s="8"/>
      <c r="H70" s="8"/>
      <c r="I70" s="8"/>
      <c r="J70" s="8"/>
      <c r="K70" s="8"/>
      <c r="L70" s="29"/>
    </row>
    <row r="71" spans="1:12" s="12" customFormat="1" x14ac:dyDescent="0.25">
      <c r="A71" s="8"/>
      <c r="B71" s="8"/>
      <c r="C71" s="8"/>
      <c r="D71" s="7"/>
      <c r="E71" s="8"/>
      <c r="F71" s="8"/>
      <c r="G71" s="8"/>
      <c r="H71" s="8"/>
      <c r="I71" s="8"/>
      <c r="J71" s="8"/>
      <c r="K71" s="8"/>
      <c r="L71" s="29"/>
    </row>
    <row r="72" spans="1:12" s="12" customFormat="1" x14ac:dyDescent="0.25">
      <c r="A72" s="8"/>
      <c r="B72" s="8"/>
      <c r="C72" s="8"/>
      <c r="D72" s="7"/>
      <c r="E72" s="8"/>
      <c r="F72" s="8"/>
      <c r="G72" s="8"/>
      <c r="H72" s="8"/>
      <c r="I72" s="8"/>
      <c r="J72" s="8"/>
      <c r="K72" s="8"/>
      <c r="L72" s="29"/>
    </row>
    <row r="73" spans="1:12" s="12" customFormat="1" ht="12.75" customHeight="1" x14ac:dyDescent="0.25">
      <c r="A73" s="8"/>
      <c r="B73" s="8"/>
      <c r="C73" s="8"/>
      <c r="D73" s="7"/>
      <c r="E73" s="8"/>
      <c r="F73" s="8"/>
      <c r="G73" s="8"/>
      <c r="H73" s="8"/>
      <c r="I73" s="8"/>
      <c r="J73" s="8"/>
      <c r="K73" s="8"/>
      <c r="L73" s="29"/>
    </row>
    <row r="74" spans="1:12" s="12" customFormat="1" x14ac:dyDescent="0.25">
      <c r="A74" s="8"/>
      <c r="B74" s="8"/>
      <c r="C74" s="8"/>
      <c r="D74" s="7"/>
      <c r="E74" s="8"/>
      <c r="F74" s="8"/>
      <c r="G74" s="8"/>
      <c r="H74" s="8"/>
      <c r="I74" s="8"/>
      <c r="J74" s="8"/>
      <c r="K74" s="8"/>
      <c r="L74" s="29"/>
    </row>
    <row r="75" spans="1:12" s="12" customFormat="1" x14ac:dyDescent="0.25">
      <c r="A75" s="8"/>
      <c r="B75" s="8"/>
      <c r="C75" s="8"/>
      <c r="D75" s="7"/>
      <c r="E75" s="8"/>
      <c r="F75" s="8"/>
      <c r="G75" s="8"/>
      <c r="H75" s="8"/>
      <c r="I75" s="8"/>
      <c r="J75" s="8"/>
      <c r="K75" s="8"/>
      <c r="L75" s="29"/>
    </row>
    <row r="76" spans="1:12" s="12" customFormat="1" x14ac:dyDescent="0.25">
      <c r="A76" s="8"/>
      <c r="B76" s="8"/>
      <c r="C76" s="8"/>
      <c r="D76" s="7"/>
      <c r="E76" s="8"/>
      <c r="F76" s="8"/>
      <c r="G76" s="8"/>
      <c r="H76" s="8"/>
      <c r="I76" s="8"/>
      <c r="J76" s="8"/>
      <c r="K76" s="8"/>
      <c r="L76" s="29"/>
    </row>
    <row r="77" spans="1:12" s="12" customFormat="1" x14ac:dyDescent="0.25">
      <c r="A77" s="8"/>
      <c r="B77" s="8"/>
      <c r="C77" s="8"/>
      <c r="D77" s="7"/>
      <c r="E77" s="8"/>
      <c r="F77" s="8"/>
      <c r="G77" s="8"/>
      <c r="H77" s="8"/>
      <c r="I77" s="8"/>
      <c r="J77" s="8"/>
      <c r="K77" s="8"/>
      <c r="L77" s="29"/>
    </row>
    <row r="78" spans="1:12" s="12" customFormat="1" x14ac:dyDescent="0.25">
      <c r="A78" s="8"/>
      <c r="B78" s="8"/>
      <c r="C78" s="8"/>
      <c r="D78" s="7"/>
      <c r="E78" s="8"/>
      <c r="F78" s="8"/>
      <c r="G78" s="8"/>
      <c r="H78" s="8"/>
      <c r="I78" s="8"/>
      <c r="J78" s="8"/>
      <c r="K78" s="8"/>
      <c r="L78" s="29"/>
    </row>
  </sheetData>
  <autoFilter ref="A3:L50" xr:uid="{00000000-0009-0000-0000-000000000000}"/>
  <mergeCells count="8">
    <mergeCell ref="J40:N40"/>
    <mergeCell ref="C48:G48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I14" sqref="I14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1" spans="1:1" x14ac:dyDescent="0.25">
      <c r="A11" t="s">
        <v>36</v>
      </c>
    </row>
    <row r="12" spans="1:1" x14ac:dyDescent="0.25">
      <c r="A1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C11" sqref="C11"/>
    </sheetView>
  </sheetViews>
  <sheetFormatPr defaultRowHeight="15" x14ac:dyDescent="0.25"/>
  <cols>
    <col min="1" max="1" width="13.42578125" bestFit="1" customWidth="1"/>
    <col min="2" max="2" width="18.42578125" bestFit="1" customWidth="1"/>
    <col min="3" max="3" width="16.85546875" bestFit="1" customWidth="1"/>
    <col min="4" max="4" width="18.85546875" customWidth="1"/>
    <col min="5" max="5" width="14.42578125" customWidth="1"/>
    <col min="6" max="6" width="20.42578125" customWidth="1"/>
    <col min="7" max="7" width="24.140625" customWidth="1"/>
    <col min="8" max="8" width="19.85546875" customWidth="1"/>
    <col min="9" max="9" width="26" customWidth="1"/>
    <col min="10" max="11" width="23.42578125" customWidth="1"/>
    <col min="12" max="12" width="41.5703125" customWidth="1"/>
    <col min="13" max="14" width="22.85546875" customWidth="1"/>
    <col min="15" max="15" width="18.42578125" customWidth="1"/>
  </cols>
  <sheetData>
    <row r="1" spans="1:16" ht="30" x14ac:dyDescent="0.25">
      <c r="A1" s="1" t="s">
        <v>2</v>
      </c>
      <c r="B1" s="1" t="s">
        <v>3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9</v>
      </c>
      <c r="H1" s="1" t="s">
        <v>8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21</v>
      </c>
      <c r="O1" s="1" t="s">
        <v>24</v>
      </c>
      <c r="P1" s="1" t="s">
        <v>25</v>
      </c>
    </row>
    <row r="2" spans="1:16" ht="105" x14ac:dyDescent="0.25">
      <c r="A2" s="2"/>
      <c r="B2" s="2"/>
      <c r="C2" s="2" t="s">
        <v>1</v>
      </c>
      <c r="D2" s="2"/>
      <c r="E2" s="2"/>
      <c r="F2" s="2"/>
      <c r="G2" s="2"/>
      <c r="H2" s="2" t="s">
        <v>0</v>
      </c>
      <c r="I2" s="2"/>
      <c r="J2" s="2"/>
      <c r="K2" s="2"/>
      <c r="L2" s="3"/>
      <c r="M2" s="3" t="s">
        <v>19</v>
      </c>
      <c r="N2" s="4"/>
      <c r="O2" s="3" t="s">
        <v>22</v>
      </c>
      <c r="P2" s="3" t="s">
        <v>26</v>
      </c>
    </row>
    <row r="3" spans="1:16" ht="45" x14ac:dyDescent="0.25">
      <c r="A3" s="2"/>
      <c r="B3" s="2"/>
      <c r="C3" s="2" t="s">
        <v>4</v>
      </c>
      <c r="D3" s="2"/>
      <c r="E3" s="2" t="s">
        <v>5</v>
      </c>
      <c r="F3" s="2"/>
      <c r="G3" s="2" t="s">
        <v>6</v>
      </c>
      <c r="H3" s="2"/>
      <c r="I3" s="2"/>
      <c r="J3" s="2"/>
      <c r="K3" s="2"/>
      <c r="L3" s="2"/>
      <c r="M3" s="2" t="s">
        <v>20</v>
      </c>
      <c r="O3" s="3" t="s">
        <v>23</v>
      </c>
      <c r="P3" s="3" t="s">
        <v>27</v>
      </c>
    </row>
    <row r="4" spans="1:16" x14ac:dyDescent="0.25">
      <c r="A4" s="2"/>
      <c r="B4" s="2"/>
      <c r="C4" s="2"/>
      <c r="D4" s="2"/>
      <c r="E4" s="2"/>
      <c r="F4" s="2"/>
      <c r="G4" s="2" t="s">
        <v>7</v>
      </c>
      <c r="H4" s="2"/>
      <c r="I4" s="2"/>
      <c r="J4" s="2"/>
      <c r="K4" s="2"/>
      <c r="L4" s="2"/>
      <c r="M4" s="2"/>
      <c r="N4" s="4"/>
      <c r="O4" s="2"/>
      <c r="P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2"/>
      <c r="P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ТЗ</vt:lpstr>
      <vt:lpstr>Лист1</vt:lpstr>
      <vt:lpstr>тех лист</vt:lpstr>
      <vt:lpstr>ТЗ!Область_печати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2024-11-01T08:54:03Z</dcterms:modified>
</cp:coreProperties>
</file>