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VK\3. Гоголівська 44-46\Тендера\ЕТР\"/>
    </mc:Choice>
  </mc:AlternateContent>
  <bookViews>
    <workbookView xWindow="0" yWindow="0" windowWidth="28800" windowHeight="11700" activeTab="1"/>
  </bookViews>
  <sheets>
    <sheet name="207" sheetId="3" r:id="rId1"/>
    <sheet name="307, 407, 507, 607, 707, 807" sheetId="2" r:id="rId2"/>
  </sheets>
  <definedNames>
    <definedName name="_xlnm.Print_Area" localSheetId="0">'207'!$A$1:$E$39</definedName>
    <definedName name="_xlnm.Print_Area" localSheetId="1">'307, 407, 507, 607, 707, 807'!$A$1:$G$39</definedName>
  </definedNames>
  <calcPr calcId="162913"/>
</workbook>
</file>

<file path=xl/calcChain.xml><?xml version="1.0" encoding="utf-8"?>
<calcChain xmlns="http://schemas.openxmlformats.org/spreadsheetml/2006/main">
  <c r="D26" i="2" l="1"/>
  <c r="D25" i="2"/>
  <c r="F25" i="2" s="1"/>
  <c r="D24" i="2"/>
  <c r="D22" i="2"/>
  <c r="D18" i="2"/>
  <c r="D16" i="2"/>
  <c r="F16" i="2" s="1"/>
  <c r="D15" i="2"/>
  <c r="D12" i="2"/>
  <c r="D14" i="2" s="1"/>
  <c r="F14" i="2" s="1"/>
  <c r="D9" i="2"/>
  <c r="D26" i="3"/>
  <c r="D24" i="3"/>
  <c r="D22" i="3"/>
  <c r="D18" i="3"/>
  <c r="D15" i="3"/>
  <c r="D12" i="3"/>
  <c r="D9" i="3"/>
  <c r="F10" i="2"/>
  <c r="F32" i="2"/>
  <c r="F31" i="2"/>
  <c r="F30" i="2"/>
  <c r="F29" i="2"/>
  <c r="F24" i="2"/>
  <c r="F23" i="2"/>
  <c r="F22" i="2"/>
  <c r="F21" i="2"/>
  <c r="F20" i="2"/>
  <c r="F19" i="2"/>
  <c r="F18" i="2"/>
  <c r="F17" i="2"/>
  <c r="F15" i="2"/>
  <c r="F11" i="2"/>
  <c r="F9" i="2"/>
  <c r="F8" i="2"/>
  <c r="F7" i="2"/>
  <c r="D13" i="2" l="1"/>
  <c r="F13" i="2" s="1"/>
  <c r="F12" i="2"/>
  <c r="D25" i="3"/>
  <c r="D16" i="3"/>
  <c r="D14" i="3"/>
  <c r="G16" i="2"/>
  <c r="G14" i="2"/>
  <c r="G13" i="2"/>
  <c r="G32" i="2"/>
  <c r="G31" i="2"/>
  <c r="G30" i="2"/>
  <c r="G29" i="2"/>
  <c r="G25" i="2"/>
  <c r="G24" i="2"/>
  <c r="G23" i="2"/>
  <c r="G22" i="2"/>
  <c r="G21" i="2"/>
  <c r="G20" i="2"/>
  <c r="G19" i="2"/>
  <c r="G18" i="2"/>
  <c r="G17" i="2"/>
  <c r="G15" i="2"/>
  <c r="G12" i="2"/>
  <c r="G11" i="2"/>
  <c r="G10" i="2"/>
  <c r="G9" i="2"/>
  <c r="G8" i="2"/>
  <c r="G7" i="2"/>
  <c r="D28" i="2" l="1"/>
  <c r="F28" i="2" s="1"/>
  <c r="G28" i="2" s="1"/>
  <c r="F26" i="2"/>
  <c r="G26" i="2" s="1"/>
  <c r="D27" i="2"/>
  <c r="F27" i="2" s="1"/>
  <c r="G27" i="2" s="1"/>
  <c r="G33" i="2" s="1"/>
  <c r="D13" i="3"/>
  <c r="D27" i="3" l="1"/>
  <c r="D28" i="3"/>
</calcChain>
</file>

<file path=xl/sharedStrings.xml><?xml version="1.0" encoding="utf-8"?>
<sst xmlns="http://schemas.openxmlformats.org/spreadsheetml/2006/main" count="171" uniqueCount="65">
  <si>
    <t>№ п/п</t>
  </si>
  <si>
    <t>Найменування робіт / матеріалів</t>
  </si>
  <si>
    <t>Од. вим.</t>
  </si>
  <si>
    <t>Кількість</t>
  </si>
  <si>
    <t>шт</t>
  </si>
  <si>
    <t>1а</t>
  </si>
  <si>
    <t>1б</t>
  </si>
  <si>
    <t>Монтаж  автоматичних вимикачів</t>
  </si>
  <si>
    <t>1в</t>
  </si>
  <si>
    <t>Монтаж контактора</t>
  </si>
  <si>
    <t>Монтаж карткоприймача</t>
  </si>
  <si>
    <t>Монтаж вимикачів клавішних</t>
  </si>
  <si>
    <t>3а</t>
  </si>
  <si>
    <t>3б</t>
  </si>
  <si>
    <t>Монтаж підрозетника</t>
  </si>
  <si>
    <t>Монтаж розеток</t>
  </si>
  <si>
    <t>4а</t>
  </si>
  <si>
    <t>Монтаж підвісних світильників</t>
  </si>
  <si>
    <t>Монтаж LED стрічки з розсіювачем</t>
  </si>
  <si>
    <t>м.п.</t>
  </si>
  <si>
    <t>Прокладання гофротруби</t>
  </si>
  <si>
    <t>Протягування кабелю в гофротрубі</t>
  </si>
  <si>
    <t>Монтаж штроби</t>
  </si>
  <si>
    <t>Розгрузка та підйом матеріала на ліфті</t>
  </si>
  <si>
    <t>Розхідний матеріал</t>
  </si>
  <si>
    <t>Монтаж отворів (проходів) в стінах, Д=25мм</t>
  </si>
  <si>
    <t>Монтаж розподільчого щита</t>
  </si>
  <si>
    <t>Ціна роботи,
 грн. з ПДВ за одиницю</t>
  </si>
  <si>
    <t>номер</t>
  </si>
  <si>
    <t>Протягування по стіні/стелі без гофротруби</t>
  </si>
  <si>
    <t>Набір схеми керування освітленням в монтажній коробці (за вимикачем) прохідні вимикачи.</t>
  </si>
  <si>
    <t>Монтаж шафи для трансформаторів</t>
  </si>
  <si>
    <t>Закладення штроб</t>
  </si>
  <si>
    <t>Загальна вартість з ПДВ:</t>
  </si>
  <si>
    <t xml:space="preserve">                                        ПІДРЯДНИК</t>
  </si>
  <si>
    <t>ЗАМОВНИК</t>
  </si>
  <si>
    <t>ТОВ «Будівельна компанія «Міськбудінвест»</t>
  </si>
  <si>
    <t xml:space="preserve">Генеральний директор ________________  Бадалов О.С. </t>
  </si>
  <si>
    <t>на об’єкті «Будівництво готельно-житлового комплексу "Дипломат" по вул. Гоголівська,44-46 у Шевченківському районі м. Києва»</t>
  </si>
  <si>
    <t xml:space="preserve"> </t>
  </si>
  <si>
    <t>Монтаж трекових світильників</t>
  </si>
  <si>
    <t>Монтаж трансформатора для LED ленти та для шинопроводу</t>
  </si>
  <si>
    <t>Монтаж бра</t>
  </si>
  <si>
    <t>Монтаж вбудованих точкових світильників та накладного світильника балкону</t>
  </si>
  <si>
    <t>Монтаж ніші і встановлення розподільчого щита</t>
  </si>
  <si>
    <t>9а</t>
  </si>
  <si>
    <t>9б</t>
  </si>
  <si>
    <t>Специфікація №_____</t>
  </si>
  <si>
    <r>
      <t xml:space="preserve">Додаток №____ до договору </t>
    </r>
    <r>
      <rPr>
        <b/>
        <sz val="14"/>
        <rFont val="Times New Roman"/>
        <family val="1"/>
        <charset val="204"/>
      </rPr>
      <t>№___________</t>
    </r>
    <r>
      <rPr>
        <sz val="14"/>
        <rFont val="Times New Roman"/>
        <family val="1"/>
        <charset val="204"/>
      </rPr>
      <t xml:space="preserve"> від ___ _____________2024р.</t>
    </r>
  </si>
  <si>
    <t>ТОВ "____________"</t>
  </si>
  <si>
    <t xml:space="preserve">     Директор ________________</t>
  </si>
  <si>
    <t xml:space="preserve">Встановлення накладної монтажної коробки та распайка проводів </t>
  </si>
  <si>
    <t>12*</t>
  </si>
  <si>
    <t>12в*</t>
  </si>
  <si>
    <t>13*</t>
  </si>
  <si>
    <t>11*</t>
  </si>
  <si>
    <t>12а*</t>
  </si>
  <si>
    <t>12б*</t>
  </si>
  <si>
    <t>Пункти 10*, 11*, 12*,12а*, 12б*, 12в*, 13* - уточнюється підрядником при виїзді на обєкт !!!</t>
  </si>
  <si>
    <t>10*</t>
  </si>
  <si>
    <t>на виконання робіт по електрообладнанню номерів  307, 407, 507, 607, 707, 807</t>
  </si>
  <si>
    <t>Кількість на 7 номерів</t>
  </si>
  <si>
    <t>на виконання робіт по електрообладнанню номерів  207</t>
  </si>
  <si>
    <t>ПІДРЯДНИК</t>
  </si>
  <si>
    <t>Ціна роботи,
 грн. з ПДВ на 7 номерів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</si>
</sst>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name val="Calibri"/>
      <scheme val="minor"/>
    </font>
    <font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Calibri"/>
      <family val="2"/>
      <charset val="204"/>
    </font>
    <font>
      <b/>
      <sz val="18"/>
      <color rgb="FFFF0000"/>
      <name val="Times New Roman"/>
      <family val="1"/>
      <charset val="204"/>
    </font>
    <font>
      <b/>
      <sz val="16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61">
    <xf numFmtId="0" fontId="0" fillId="0" borderId="0" xfId="0" applyFont="1" applyAlignment="1"/>
    <xf numFmtId="0" fontId="4" fillId="0" borderId="0" xfId="0" applyFont="1" applyFill="1" applyAlignment="1"/>
    <xf numFmtId="0" fontId="3" fillId="0" borderId="1" xfId="0" applyFont="1" applyFill="1" applyBorder="1" applyAlignment="1">
      <alignment horizontal="center" vertical="center" wrapText="1"/>
    </xf>
    <xf numFmtId="4" fontId="3" fillId="0" borderId="4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/>
    <xf numFmtId="0" fontId="2" fillId="0" borderId="1" xfId="0" applyFont="1" applyFill="1" applyBorder="1" applyAlignment="1">
      <alignment horizontal="center" vertical="center" wrapText="1"/>
    </xf>
    <xf numFmtId="4" fontId="2" fillId="0" borderId="4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right" vertical="center" wrapText="1"/>
    </xf>
    <xf numFmtId="0" fontId="2" fillId="0" borderId="0" xfId="0" applyFont="1" applyFill="1" applyBorder="1" applyAlignment="1">
      <alignment horizontal="right" vertical="center" wrapText="1"/>
    </xf>
    <xf numFmtId="0" fontId="0" fillId="0" borderId="0" xfId="0" applyFont="1" applyFill="1" applyBorder="1" applyAlignment="1">
      <alignment horizontal="right" vertical="center" wrapText="1"/>
    </xf>
    <xf numFmtId="4" fontId="6" fillId="0" borderId="0" xfId="0" applyNumberFormat="1" applyFont="1" applyFill="1" applyBorder="1" applyAlignment="1">
      <alignment horizontal="right" vertical="center" wrapText="1"/>
    </xf>
    <xf numFmtId="0" fontId="1" fillId="0" borderId="0" xfId="0" applyFont="1" applyFill="1" applyBorder="1" applyAlignment="1">
      <alignment horizontal="left" vertical="top"/>
    </xf>
    <xf numFmtId="0" fontId="3" fillId="0" borderId="0" xfId="0" applyFont="1" applyFill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right" vertical="center" wrapText="1"/>
    </xf>
    <xf numFmtId="0" fontId="3" fillId="0" borderId="0" xfId="0" applyFont="1" applyFill="1" applyAlignment="1">
      <alignment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4" fontId="6" fillId="0" borderId="7" xfId="0" applyNumberFormat="1" applyFont="1" applyFill="1" applyBorder="1" applyAlignment="1">
      <alignment horizontal="center" vertical="center" wrapText="1"/>
    </xf>
    <xf numFmtId="4" fontId="2" fillId="0" borderId="5" xfId="0" applyNumberFormat="1" applyFont="1" applyFill="1" applyBorder="1" applyAlignment="1">
      <alignment horizontal="center" vertical="center" wrapText="1"/>
    </xf>
    <xf numFmtId="4" fontId="3" fillId="0" borderId="5" xfId="0" applyNumberFormat="1" applyFont="1" applyFill="1" applyBorder="1" applyAlignment="1">
      <alignment horizontal="center" vertical="center" wrapText="1"/>
    </xf>
    <xf numFmtId="4" fontId="2" fillId="0" borderId="9" xfId="0" applyNumberFormat="1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2" fontId="2" fillId="0" borderId="2" xfId="0" applyNumberFormat="1" applyFont="1" applyFill="1" applyBorder="1" applyAlignment="1">
      <alignment horizontal="center" vertical="center" wrapText="1"/>
    </xf>
    <xf numFmtId="2" fontId="2" fillId="0" borderId="3" xfId="0" applyNumberFormat="1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5" xfId="1" applyFont="1" applyFill="1" applyBorder="1" applyAlignment="1">
      <alignment horizontal="center" vertical="center" wrapText="1"/>
    </xf>
    <xf numFmtId="4" fontId="2" fillId="0" borderId="13" xfId="0" applyNumberFormat="1" applyFont="1" applyFill="1" applyBorder="1" applyAlignment="1">
      <alignment horizontal="center" vertical="center" wrapText="1"/>
    </xf>
    <xf numFmtId="4" fontId="2" fillId="0" borderId="4" xfId="1" applyNumberFormat="1" applyFont="1" applyFill="1" applyBorder="1" applyAlignment="1">
      <alignment horizontal="center" vertical="center" wrapText="1"/>
    </xf>
    <xf numFmtId="4" fontId="2" fillId="0" borderId="6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left" vertical="center" wrapText="1"/>
    </xf>
    <xf numFmtId="0" fontId="3" fillId="0" borderId="12" xfId="0" applyFont="1" applyFill="1" applyBorder="1" applyAlignment="1">
      <alignment horizontal="left" vertical="center" wrapText="1"/>
    </xf>
    <xf numFmtId="0" fontId="2" fillId="0" borderId="12" xfId="0" applyFont="1" applyFill="1" applyBorder="1" applyAlignment="1">
      <alignment horizontal="left" vertical="center" wrapText="1"/>
    </xf>
    <xf numFmtId="0" fontId="2" fillId="0" borderId="12" xfId="1" applyFont="1" applyFill="1" applyBorder="1" applyAlignment="1">
      <alignment horizontal="left" vertical="center" wrapText="1"/>
    </xf>
    <xf numFmtId="4" fontId="3" fillId="0" borderId="9" xfId="0" applyNumberFormat="1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left" vertical="center" wrapText="1"/>
    </xf>
    <xf numFmtId="0" fontId="2" fillId="0" borderId="16" xfId="0" applyFont="1" applyFill="1" applyBorder="1" applyAlignment="1">
      <alignment horizontal="center" vertical="center" wrapText="1"/>
    </xf>
    <xf numFmtId="4" fontId="2" fillId="0" borderId="17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0" xfId="0" applyFont="1" applyFill="1" applyAlignment="1"/>
    <xf numFmtId="2" fontId="1" fillId="0" borderId="0" xfId="0" applyNumberFormat="1" applyFont="1" applyFill="1" applyAlignment="1">
      <alignment horizontal="right" vertical="center" wrapText="1"/>
    </xf>
    <xf numFmtId="0" fontId="9" fillId="0" borderId="0" xfId="0" applyFont="1" applyFill="1" applyAlignment="1">
      <alignment horizontal="left" vertical="center"/>
    </xf>
    <xf numFmtId="0" fontId="7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2" fontId="1" fillId="0" borderId="0" xfId="0" applyNumberFormat="1" applyFont="1" applyFill="1" applyAlignment="1">
      <alignment horizontal="right" vertical="center" wrapText="1"/>
    </xf>
    <xf numFmtId="0" fontId="0" fillId="0" borderId="0" xfId="0" applyFont="1" applyFill="1" applyAlignment="1"/>
    <xf numFmtId="0" fontId="1" fillId="0" borderId="0" xfId="0" applyFont="1" applyFill="1" applyAlignment="1">
      <alignment horizontal="center" vertical="center" wrapText="1"/>
    </xf>
    <xf numFmtId="0" fontId="2" fillId="0" borderId="18" xfId="0" applyFont="1" applyFill="1" applyBorder="1" applyAlignment="1">
      <alignment horizontal="right" vertical="center" wrapText="1"/>
    </xf>
    <xf numFmtId="0" fontId="2" fillId="0" borderId="2" xfId="0" applyFont="1" applyFill="1" applyBorder="1" applyAlignment="1">
      <alignment horizontal="right" vertical="center" wrapText="1"/>
    </xf>
    <xf numFmtId="0" fontId="2" fillId="0" borderId="19" xfId="0" applyFont="1" applyFill="1" applyBorder="1" applyAlignment="1">
      <alignment horizontal="right" vertical="center" wrapText="1"/>
    </xf>
    <xf numFmtId="0" fontId="2" fillId="0" borderId="3" xfId="0" applyFont="1" applyFill="1" applyBorder="1" applyAlignment="1">
      <alignment vertical="center" wrapText="1"/>
    </xf>
    <xf numFmtId="0" fontId="10" fillId="0" borderId="2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top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7"/>
  <sheetViews>
    <sheetView view="pageBreakPreview" topLeftCell="A7" zoomScale="110" zoomScaleNormal="110" zoomScaleSheetLayoutView="110" workbookViewId="0">
      <selection activeCell="D7" sqref="D7:D32"/>
    </sheetView>
  </sheetViews>
  <sheetFormatPr defaultColWidth="14.42578125" defaultRowHeight="15" customHeight="1" x14ac:dyDescent="0.25"/>
  <cols>
    <col min="1" max="1" width="8.140625" style="44" customWidth="1"/>
    <col min="2" max="2" width="67.140625" style="44" customWidth="1"/>
    <col min="3" max="3" width="10.7109375" style="44" customWidth="1"/>
    <col min="4" max="4" width="15.28515625" style="44" customWidth="1"/>
    <col min="5" max="5" width="30" style="44" customWidth="1"/>
    <col min="6" max="16384" width="14.42578125" style="44"/>
  </cols>
  <sheetData>
    <row r="1" spans="1:6" ht="18.75" customHeight="1" x14ac:dyDescent="0.25">
      <c r="A1" s="43"/>
      <c r="B1" s="52" t="s">
        <v>48</v>
      </c>
      <c r="C1" s="52"/>
      <c r="D1" s="52"/>
      <c r="E1" s="52"/>
      <c r="F1" s="43"/>
    </row>
    <row r="2" spans="1:6" ht="18.75" customHeight="1" x14ac:dyDescent="0.25">
      <c r="A2" s="43"/>
      <c r="B2" s="45"/>
      <c r="C2" s="45"/>
      <c r="D2" s="45"/>
      <c r="E2" s="45"/>
      <c r="F2" s="43"/>
    </row>
    <row r="3" spans="1:6" ht="23.25" customHeight="1" x14ac:dyDescent="0.25">
      <c r="A3" s="47" t="s">
        <v>47</v>
      </c>
      <c r="B3" s="53"/>
      <c r="C3" s="53"/>
      <c r="D3" s="53"/>
      <c r="E3" s="53"/>
      <c r="F3" s="43"/>
    </row>
    <row r="4" spans="1:6" ht="21.75" customHeight="1" x14ac:dyDescent="0.25">
      <c r="A4" s="54" t="s">
        <v>62</v>
      </c>
      <c r="B4" s="53"/>
      <c r="C4" s="53"/>
      <c r="D4" s="53"/>
      <c r="E4" s="53"/>
      <c r="F4" s="43"/>
    </row>
    <row r="5" spans="1:6" ht="41.25" customHeight="1" thickBot="1" x14ac:dyDescent="0.3">
      <c r="A5" s="54" t="s">
        <v>38</v>
      </c>
      <c r="B5" s="53"/>
      <c r="C5" s="53"/>
      <c r="D5" s="53"/>
      <c r="E5" s="53"/>
      <c r="F5" s="43"/>
    </row>
    <row r="6" spans="1:6" ht="79.5" customHeight="1" thickBot="1" x14ac:dyDescent="0.3">
      <c r="A6" s="23" t="s">
        <v>0</v>
      </c>
      <c r="B6" s="33" t="s">
        <v>1</v>
      </c>
      <c r="C6" s="22" t="s">
        <v>2</v>
      </c>
      <c r="D6" s="23" t="s">
        <v>3</v>
      </c>
      <c r="E6" s="24" t="s">
        <v>27</v>
      </c>
    </row>
    <row r="7" spans="1:6" s="1" customFormat="1" ht="15.75" x14ac:dyDescent="0.25">
      <c r="A7" s="28">
        <v>1</v>
      </c>
      <c r="B7" s="34" t="s">
        <v>26</v>
      </c>
      <c r="C7" s="26" t="s">
        <v>4</v>
      </c>
      <c r="D7" s="28">
        <v>1</v>
      </c>
      <c r="E7" s="30"/>
    </row>
    <row r="8" spans="1:6" s="4" customFormat="1" ht="15.75" x14ac:dyDescent="0.25">
      <c r="A8" s="16" t="s">
        <v>5</v>
      </c>
      <c r="B8" s="35" t="s">
        <v>44</v>
      </c>
      <c r="C8" s="2" t="s">
        <v>4</v>
      </c>
      <c r="D8" s="16">
        <v>1</v>
      </c>
      <c r="E8" s="3"/>
    </row>
    <row r="9" spans="1:6" s="4" customFormat="1" ht="15.75" x14ac:dyDescent="0.25">
      <c r="A9" s="16" t="s">
        <v>6</v>
      </c>
      <c r="B9" s="35" t="s">
        <v>7</v>
      </c>
      <c r="C9" s="2" t="s">
        <v>4</v>
      </c>
      <c r="D9" s="16">
        <f>2+5+6+5+1+1</f>
        <v>20</v>
      </c>
      <c r="E9" s="3"/>
    </row>
    <row r="10" spans="1:6" s="4" customFormat="1" ht="15.75" x14ac:dyDescent="0.25">
      <c r="A10" s="16" t="s">
        <v>8</v>
      </c>
      <c r="B10" s="35" t="s">
        <v>9</v>
      </c>
      <c r="C10" s="2" t="s">
        <v>4</v>
      </c>
      <c r="D10" s="16">
        <v>1</v>
      </c>
      <c r="E10" s="3"/>
    </row>
    <row r="11" spans="1:6" s="1" customFormat="1" ht="15.75" x14ac:dyDescent="0.25">
      <c r="A11" s="17">
        <v>2</v>
      </c>
      <c r="B11" s="36" t="s">
        <v>10</v>
      </c>
      <c r="C11" s="5" t="s">
        <v>4</v>
      </c>
      <c r="D11" s="17">
        <v>1</v>
      </c>
      <c r="E11" s="6"/>
    </row>
    <row r="12" spans="1:6" s="1" customFormat="1" ht="15.75" x14ac:dyDescent="0.25">
      <c r="A12" s="17">
        <v>3</v>
      </c>
      <c r="B12" s="36" t="s">
        <v>11</v>
      </c>
      <c r="C12" s="5" t="s">
        <v>4</v>
      </c>
      <c r="D12" s="17">
        <f>3+7+3+2+2</f>
        <v>17</v>
      </c>
      <c r="E12" s="6"/>
    </row>
    <row r="13" spans="1:6" s="4" customFormat="1" ht="31.5" x14ac:dyDescent="0.25">
      <c r="A13" s="16" t="s">
        <v>12</v>
      </c>
      <c r="B13" s="35" t="s">
        <v>30</v>
      </c>
      <c r="C13" s="2" t="s">
        <v>4</v>
      </c>
      <c r="D13" s="16">
        <f>D12</f>
        <v>17</v>
      </c>
      <c r="E13" s="3"/>
    </row>
    <row r="14" spans="1:6" s="4" customFormat="1" ht="15.75" x14ac:dyDescent="0.25">
      <c r="A14" s="16" t="s">
        <v>13</v>
      </c>
      <c r="B14" s="35" t="s">
        <v>14</v>
      </c>
      <c r="C14" s="2" t="s">
        <v>4</v>
      </c>
      <c r="D14" s="16">
        <f>D12</f>
        <v>17</v>
      </c>
      <c r="E14" s="3"/>
    </row>
    <row r="15" spans="1:6" s="1" customFormat="1" ht="15.75" x14ac:dyDescent="0.25">
      <c r="A15" s="17">
        <v>4</v>
      </c>
      <c r="B15" s="36" t="s">
        <v>15</v>
      </c>
      <c r="C15" s="5" t="s">
        <v>4</v>
      </c>
      <c r="D15" s="17">
        <f>34+6+6</f>
        <v>46</v>
      </c>
      <c r="E15" s="6"/>
    </row>
    <row r="16" spans="1:6" s="4" customFormat="1" ht="15.75" x14ac:dyDescent="0.25">
      <c r="A16" s="16" t="s">
        <v>16</v>
      </c>
      <c r="B16" s="35" t="s">
        <v>14</v>
      </c>
      <c r="C16" s="2" t="s">
        <v>4</v>
      </c>
      <c r="D16" s="16">
        <f>D15</f>
        <v>46</v>
      </c>
      <c r="E16" s="3"/>
    </row>
    <row r="17" spans="1:5" s="1" customFormat="1" ht="15.75" x14ac:dyDescent="0.25">
      <c r="A17" s="17">
        <v>5</v>
      </c>
      <c r="B17" s="36" t="s">
        <v>40</v>
      </c>
      <c r="C17" s="5" t="s">
        <v>4</v>
      </c>
      <c r="D17" s="17">
        <v>5</v>
      </c>
      <c r="E17" s="6"/>
    </row>
    <row r="18" spans="1:5" s="1" customFormat="1" ht="31.5" x14ac:dyDescent="0.25">
      <c r="A18" s="17">
        <v>6</v>
      </c>
      <c r="B18" s="36" t="s">
        <v>43</v>
      </c>
      <c r="C18" s="5" t="s">
        <v>4</v>
      </c>
      <c r="D18" s="17">
        <f>5+2+7</f>
        <v>14</v>
      </c>
      <c r="E18" s="6"/>
    </row>
    <row r="19" spans="1:5" s="1" customFormat="1" ht="15.75" customHeight="1" x14ac:dyDescent="0.25">
      <c r="A19" s="17">
        <v>7</v>
      </c>
      <c r="B19" s="36" t="s">
        <v>17</v>
      </c>
      <c r="C19" s="5" t="s">
        <v>4</v>
      </c>
      <c r="D19" s="17">
        <v>5</v>
      </c>
      <c r="E19" s="6"/>
    </row>
    <row r="20" spans="1:5" s="1" customFormat="1" ht="15.75" x14ac:dyDescent="0.25">
      <c r="A20" s="29">
        <v>8</v>
      </c>
      <c r="B20" s="37" t="s">
        <v>42</v>
      </c>
      <c r="C20" s="27" t="s">
        <v>4</v>
      </c>
      <c r="D20" s="29">
        <v>4</v>
      </c>
      <c r="E20" s="31"/>
    </row>
    <row r="21" spans="1:5" s="1" customFormat="1" ht="15.75" x14ac:dyDescent="0.25">
      <c r="A21" s="17">
        <v>9</v>
      </c>
      <c r="B21" s="36" t="s">
        <v>18</v>
      </c>
      <c r="C21" s="5" t="s">
        <v>19</v>
      </c>
      <c r="D21" s="17">
        <v>20.399999999999999</v>
      </c>
      <c r="E21" s="6"/>
    </row>
    <row r="22" spans="1:5" s="4" customFormat="1" ht="31.5" x14ac:dyDescent="0.25">
      <c r="A22" s="16" t="s">
        <v>45</v>
      </c>
      <c r="B22" s="35" t="s">
        <v>41</v>
      </c>
      <c r="C22" s="2" t="s">
        <v>4</v>
      </c>
      <c r="D22" s="16">
        <f>7</f>
        <v>7</v>
      </c>
      <c r="E22" s="3"/>
    </row>
    <row r="23" spans="1:5" s="4" customFormat="1" ht="15.75" x14ac:dyDescent="0.25">
      <c r="A23" s="16" t="s">
        <v>46</v>
      </c>
      <c r="B23" s="35" t="s">
        <v>31</v>
      </c>
      <c r="C23" s="2" t="s">
        <v>4</v>
      </c>
      <c r="D23" s="16">
        <v>1</v>
      </c>
      <c r="E23" s="3"/>
    </row>
    <row r="24" spans="1:5" s="1" customFormat="1" ht="15.75" x14ac:dyDescent="0.25">
      <c r="A24" s="17" t="s">
        <v>59</v>
      </c>
      <c r="B24" s="36" t="s">
        <v>20</v>
      </c>
      <c r="C24" s="5" t="s">
        <v>19</v>
      </c>
      <c r="D24" s="17">
        <f>300+370</f>
        <v>670</v>
      </c>
      <c r="E24" s="6"/>
    </row>
    <row r="25" spans="1:5" s="1" customFormat="1" ht="15.75" x14ac:dyDescent="0.25">
      <c r="A25" s="17" t="s">
        <v>55</v>
      </c>
      <c r="B25" s="36" t="s">
        <v>21</v>
      </c>
      <c r="C25" s="5" t="s">
        <v>19</v>
      </c>
      <c r="D25" s="17">
        <f>D24</f>
        <v>670</v>
      </c>
      <c r="E25" s="6"/>
    </row>
    <row r="26" spans="1:5" s="1" customFormat="1" ht="15.75" x14ac:dyDescent="0.25">
      <c r="A26" s="17" t="s">
        <v>52</v>
      </c>
      <c r="B26" s="36" t="s">
        <v>29</v>
      </c>
      <c r="C26" s="5" t="s">
        <v>19</v>
      </c>
      <c r="D26" s="17">
        <f>40+350+370+40+5-D25</f>
        <v>135</v>
      </c>
      <c r="E26" s="6"/>
    </row>
    <row r="27" spans="1:5" s="4" customFormat="1" ht="15.75" x14ac:dyDescent="0.25">
      <c r="A27" s="16" t="s">
        <v>56</v>
      </c>
      <c r="B27" s="35" t="s">
        <v>22</v>
      </c>
      <c r="C27" s="2" t="s">
        <v>19</v>
      </c>
      <c r="D27" s="16">
        <f>D26</f>
        <v>135</v>
      </c>
      <c r="E27" s="3"/>
    </row>
    <row r="28" spans="1:5" s="4" customFormat="1" ht="15.75" x14ac:dyDescent="0.25">
      <c r="A28" s="16" t="s">
        <v>57</v>
      </c>
      <c r="B28" s="35" t="s">
        <v>32</v>
      </c>
      <c r="C28" s="2" t="s">
        <v>19</v>
      </c>
      <c r="D28" s="16">
        <f>D26</f>
        <v>135</v>
      </c>
      <c r="E28" s="3"/>
    </row>
    <row r="29" spans="1:5" s="4" customFormat="1" ht="15.75" x14ac:dyDescent="0.25">
      <c r="A29" s="16" t="s">
        <v>53</v>
      </c>
      <c r="B29" s="35" t="s">
        <v>25</v>
      </c>
      <c r="C29" s="2" t="s">
        <v>4</v>
      </c>
      <c r="D29" s="16">
        <v>5</v>
      </c>
      <c r="E29" s="3"/>
    </row>
    <row r="30" spans="1:5" s="1" customFormat="1" ht="31.5" x14ac:dyDescent="0.25">
      <c r="A30" s="17" t="s">
        <v>54</v>
      </c>
      <c r="B30" s="36" t="s">
        <v>51</v>
      </c>
      <c r="C30" s="5" t="s">
        <v>4</v>
      </c>
      <c r="D30" s="17">
        <v>10</v>
      </c>
      <c r="E30" s="6"/>
    </row>
    <row r="31" spans="1:5" ht="15.75" x14ac:dyDescent="0.25">
      <c r="A31" s="17">
        <v>14</v>
      </c>
      <c r="B31" s="36" t="s">
        <v>23</v>
      </c>
      <c r="C31" s="5" t="s">
        <v>28</v>
      </c>
      <c r="D31" s="17">
        <v>1</v>
      </c>
      <c r="E31" s="6"/>
    </row>
    <row r="32" spans="1:5" ht="16.5" thickBot="1" x14ac:dyDescent="0.3">
      <c r="A32" s="39">
        <v>15</v>
      </c>
      <c r="B32" s="40" t="s">
        <v>24</v>
      </c>
      <c r="C32" s="41" t="s">
        <v>28</v>
      </c>
      <c r="D32" s="39">
        <v>1</v>
      </c>
      <c r="E32" s="42"/>
    </row>
    <row r="33" spans="1:6" ht="18.75" customHeight="1" thickBot="1" x14ac:dyDescent="0.3">
      <c r="A33" s="55" t="s">
        <v>33</v>
      </c>
      <c r="B33" s="56"/>
      <c r="C33" s="56"/>
      <c r="D33" s="56"/>
      <c r="E33" s="58"/>
    </row>
    <row r="34" spans="1:6" ht="43.5" customHeight="1" x14ac:dyDescent="0.25">
      <c r="A34" s="59" t="s">
        <v>58</v>
      </c>
      <c r="B34" s="59"/>
      <c r="C34" s="59"/>
      <c r="D34" s="59"/>
      <c r="E34" s="59"/>
    </row>
    <row r="35" spans="1:6" ht="18.75" customHeight="1" x14ac:dyDescent="0.25">
      <c r="A35" s="7"/>
      <c r="B35" s="8"/>
      <c r="C35" s="9"/>
      <c r="D35" s="9"/>
      <c r="E35" s="9"/>
    </row>
    <row r="36" spans="1:6" ht="18.75" customHeight="1" x14ac:dyDescent="0.25">
      <c r="B36" s="60" t="s">
        <v>63</v>
      </c>
      <c r="C36" s="54" t="s">
        <v>35</v>
      </c>
      <c r="D36" s="54"/>
      <c r="E36" s="54"/>
      <c r="F36" s="43"/>
    </row>
    <row r="37" spans="1:6" ht="47.25" customHeight="1" x14ac:dyDescent="0.25">
      <c r="A37" s="12"/>
      <c r="B37" s="13" t="s">
        <v>49</v>
      </c>
      <c r="C37" s="47" t="s">
        <v>36</v>
      </c>
      <c r="D37" s="47"/>
      <c r="E37" s="47"/>
      <c r="F37" s="43"/>
    </row>
    <row r="38" spans="1:6" ht="33" customHeight="1" x14ac:dyDescent="0.25">
      <c r="A38" s="49" t="s">
        <v>50</v>
      </c>
      <c r="B38" s="49"/>
      <c r="C38" s="50" t="s">
        <v>37</v>
      </c>
      <c r="D38" s="51"/>
      <c r="E38" s="51"/>
      <c r="F38" s="43"/>
    </row>
    <row r="39" spans="1:6" ht="18.75" customHeight="1" x14ac:dyDescent="0.25">
      <c r="A39" s="43"/>
      <c r="B39" s="43"/>
      <c r="C39" s="43"/>
      <c r="D39" s="43"/>
      <c r="E39" s="43"/>
      <c r="F39" s="43"/>
    </row>
    <row r="40" spans="1:6" ht="18.75" customHeight="1" x14ac:dyDescent="0.25">
      <c r="A40" s="43"/>
      <c r="B40" s="14"/>
      <c r="C40" s="15"/>
      <c r="D40" s="15"/>
      <c r="E40" s="15"/>
    </row>
    <row r="41" spans="1:6" ht="18.75" customHeight="1" x14ac:dyDescent="0.25">
      <c r="A41" s="43"/>
      <c r="B41" s="43"/>
      <c r="C41" s="43"/>
      <c r="D41" s="43"/>
      <c r="E41" s="43"/>
    </row>
    <row r="42" spans="1:6" ht="18.75" customHeight="1" x14ac:dyDescent="0.25">
      <c r="A42" s="43"/>
      <c r="B42" s="43"/>
      <c r="C42" s="43"/>
      <c r="D42" s="43"/>
      <c r="E42" s="43"/>
    </row>
    <row r="43" spans="1:6" ht="18.75" customHeight="1" x14ac:dyDescent="0.25">
      <c r="A43" s="43"/>
      <c r="B43" s="43"/>
      <c r="C43" s="43"/>
      <c r="D43" s="43"/>
      <c r="E43" s="43"/>
    </row>
    <row r="44" spans="1:6" ht="18.75" customHeight="1" x14ac:dyDescent="0.25">
      <c r="A44" s="43"/>
      <c r="B44" s="43"/>
      <c r="C44" s="43"/>
      <c r="D44" s="43"/>
      <c r="E44" s="43"/>
    </row>
    <row r="45" spans="1:6" ht="18.75" customHeight="1" x14ac:dyDescent="0.25">
      <c r="A45" s="43"/>
      <c r="B45" s="43"/>
      <c r="C45" s="43"/>
      <c r="D45" s="43"/>
      <c r="E45" s="43"/>
    </row>
    <row r="46" spans="1:6" ht="18.75" customHeight="1" x14ac:dyDescent="0.25">
      <c r="A46" s="43"/>
      <c r="B46" s="43"/>
      <c r="C46" s="43"/>
      <c r="D46" s="43"/>
      <c r="E46" s="43"/>
    </row>
    <row r="47" spans="1:6" ht="18.75" customHeight="1" x14ac:dyDescent="0.25">
      <c r="A47" s="43"/>
      <c r="B47" s="43"/>
      <c r="C47" s="43"/>
      <c r="D47" s="43"/>
      <c r="E47" s="43"/>
    </row>
    <row r="48" spans="1:6" ht="18.75" customHeight="1" x14ac:dyDescent="0.25">
      <c r="A48" s="43"/>
      <c r="B48" s="43"/>
      <c r="C48" s="43"/>
      <c r="D48" s="43"/>
      <c r="E48" s="43"/>
    </row>
    <row r="49" spans="1:5" ht="18.75" customHeight="1" x14ac:dyDescent="0.25">
      <c r="A49" s="43"/>
      <c r="B49" s="43"/>
      <c r="C49" s="43"/>
      <c r="D49" s="43"/>
      <c r="E49" s="43"/>
    </row>
    <row r="50" spans="1:5" ht="18.75" customHeight="1" x14ac:dyDescent="0.25">
      <c r="A50" s="43"/>
      <c r="B50" s="43"/>
      <c r="C50" s="43"/>
      <c r="D50" s="43"/>
      <c r="E50" s="43"/>
    </row>
    <row r="51" spans="1:5" ht="18.75" customHeight="1" x14ac:dyDescent="0.25">
      <c r="A51" s="43"/>
      <c r="B51" s="43"/>
      <c r="C51" s="43"/>
      <c r="D51" s="43"/>
      <c r="E51" s="43"/>
    </row>
    <row r="52" spans="1:5" ht="18.75" customHeight="1" x14ac:dyDescent="0.25">
      <c r="A52" s="43"/>
      <c r="B52" s="43"/>
      <c r="C52" s="43"/>
      <c r="D52" s="43"/>
      <c r="E52" s="43"/>
    </row>
    <row r="53" spans="1:5" ht="18.75" customHeight="1" x14ac:dyDescent="0.25">
      <c r="A53" s="43"/>
      <c r="B53" s="43"/>
      <c r="C53" s="43"/>
      <c r="D53" s="43"/>
      <c r="E53" s="43"/>
    </row>
    <row r="54" spans="1:5" ht="18.75" customHeight="1" x14ac:dyDescent="0.25">
      <c r="A54" s="43"/>
      <c r="B54" s="43"/>
      <c r="C54" s="43"/>
      <c r="D54" s="43"/>
      <c r="E54" s="43"/>
    </row>
    <row r="55" spans="1:5" ht="18.75" customHeight="1" x14ac:dyDescent="0.25">
      <c r="A55" s="43"/>
      <c r="B55" s="43"/>
      <c r="C55" s="43"/>
      <c r="D55" s="43"/>
      <c r="E55" s="43"/>
    </row>
    <row r="56" spans="1:5" ht="18.75" customHeight="1" x14ac:dyDescent="0.25">
      <c r="A56" s="43"/>
      <c r="B56" s="43"/>
      <c r="C56" s="43"/>
      <c r="D56" s="43"/>
      <c r="E56" s="43"/>
    </row>
    <row r="57" spans="1:5" ht="18.75" customHeight="1" x14ac:dyDescent="0.25">
      <c r="A57" s="43"/>
      <c r="B57" s="43"/>
      <c r="C57" s="43"/>
      <c r="D57" s="43"/>
      <c r="E57" s="43"/>
    </row>
    <row r="58" spans="1:5" ht="18.75" customHeight="1" x14ac:dyDescent="0.25">
      <c r="A58" s="43"/>
      <c r="B58" s="43"/>
      <c r="C58" s="43"/>
      <c r="D58" s="43"/>
      <c r="E58" s="43"/>
    </row>
    <row r="59" spans="1:5" ht="18.75" customHeight="1" x14ac:dyDescent="0.25">
      <c r="A59" s="43"/>
      <c r="B59" s="43"/>
      <c r="C59" s="43"/>
      <c r="D59" s="43"/>
      <c r="E59" s="43"/>
    </row>
    <row r="60" spans="1:5" ht="18.75" customHeight="1" x14ac:dyDescent="0.25">
      <c r="A60" s="43"/>
      <c r="B60" s="43"/>
      <c r="C60" s="43"/>
      <c r="D60" s="43"/>
      <c r="E60" s="43"/>
    </row>
    <row r="61" spans="1:5" ht="18.75" customHeight="1" x14ac:dyDescent="0.25">
      <c r="A61" s="43"/>
      <c r="B61" s="43"/>
      <c r="C61" s="43"/>
      <c r="D61" s="43"/>
      <c r="E61" s="43"/>
    </row>
    <row r="62" spans="1:5" ht="18.75" customHeight="1" x14ac:dyDescent="0.25">
      <c r="A62" s="43"/>
      <c r="B62" s="43"/>
      <c r="C62" s="43"/>
      <c r="D62" s="43"/>
      <c r="E62" s="43"/>
    </row>
    <row r="63" spans="1:5" ht="18.75" customHeight="1" x14ac:dyDescent="0.25">
      <c r="A63" s="43"/>
      <c r="B63" s="43"/>
      <c r="C63" s="43"/>
      <c r="D63" s="43"/>
      <c r="E63" s="43"/>
    </row>
    <row r="64" spans="1:5" ht="18.75" customHeight="1" x14ac:dyDescent="0.25">
      <c r="A64" s="43"/>
      <c r="B64" s="43"/>
      <c r="C64" s="43"/>
      <c r="D64" s="43"/>
      <c r="E64" s="43"/>
    </row>
    <row r="65" spans="1:5" ht="18.75" customHeight="1" x14ac:dyDescent="0.25">
      <c r="A65" s="43"/>
      <c r="B65" s="43"/>
      <c r="C65" s="43"/>
      <c r="D65" s="43"/>
      <c r="E65" s="43"/>
    </row>
    <row r="66" spans="1:5" ht="18.75" customHeight="1" x14ac:dyDescent="0.25">
      <c r="A66" s="43"/>
      <c r="B66" s="43"/>
      <c r="C66" s="43"/>
      <c r="D66" s="43"/>
      <c r="E66" s="43"/>
    </row>
    <row r="67" spans="1:5" ht="18.75" customHeight="1" x14ac:dyDescent="0.25">
      <c r="A67" s="43"/>
      <c r="B67" s="43"/>
      <c r="C67" s="43"/>
      <c r="D67" s="43"/>
      <c r="E67" s="43"/>
    </row>
    <row r="68" spans="1:5" ht="18.75" customHeight="1" x14ac:dyDescent="0.25">
      <c r="A68" s="43"/>
      <c r="B68" s="43"/>
      <c r="C68" s="43"/>
      <c r="D68" s="43"/>
      <c r="E68" s="43"/>
    </row>
    <row r="69" spans="1:5" ht="18.75" customHeight="1" x14ac:dyDescent="0.25">
      <c r="A69" s="43"/>
      <c r="B69" s="43"/>
      <c r="C69" s="43"/>
      <c r="D69" s="43"/>
      <c r="E69" s="43"/>
    </row>
    <row r="70" spans="1:5" ht="18.75" customHeight="1" x14ac:dyDescent="0.25">
      <c r="A70" s="43"/>
      <c r="B70" s="43"/>
      <c r="C70" s="43"/>
      <c r="D70" s="43"/>
      <c r="E70" s="43"/>
    </row>
    <row r="71" spans="1:5" ht="18.75" customHeight="1" x14ac:dyDescent="0.25">
      <c r="A71" s="43"/>
      <c r="B71" s="43"/>
      <c r="C71" s="43"/>
      <c r="D71" s="43"/>
      <c r="E71" s="43"/>
    </row>
    <row r="72" spans="1:5" ht="18.75" customHeight="1" x14ac:dyDescent="0.25">
      <c r="A72" s="43"/>
      <c r="B72" s="43"/>
      <c r="C72" s="43"/>
      <c r="D72" s="43"/>
      <c r="E72" s="43"/>
    </row>
    <row r="73" spans="1:5" ht="18.75" customHeight="1" x14ac:dyDescent="0.25">
      <c r="A73" s="43"/>
      <c r="B73" s="43"/>
      <c r="C73" s="43"/>
      <c r="D73" s="43"/>
      <c r="E73" s="43"/>
    </row>
    <row r="74" spans="1:5" ht="18.75" customHeight="1" x14ac:dyDescent="0.25">
      <c r="A74" s="43"/>
      <c r="B74" s="43"/>
      <c r="C74" s="43"/>
      <c r="D74" s="43"/>
      <c r="E74" s="43"/>
    </row>
    <row r="75" spans="1:5" ht="18.75" customHeight="1" x14ac:dyDescent="0.25">
      <c r="A75" s="43"/>
      <c r="B75" s="43"/>
      <c r="C75" s="43"/>
      <c r="D75" s="43"/>
      <c r="E75" s="43"/>
    </row>
    <row r="76" spans="1:5" ht="18.75" customHeight="1" x14ac:dyDescent="0.25">
      <c r="A76" s="43"/>
      <c r="B76" s="43"/>
      <c r="C76" s="43"/>
      <c r="D76" s="43"/>
      <c r="E76" s="43"/>
    </row>
    <row r="77" spans="1:5" ht="18.75" customHeight="1" x14ac:dyDescent="0.25">
      <c r="A77" s="43"/>
      <c r="B77" s="43"/>
      <c r="C77" s="43"/>
      <c r="D77" s="43"/>
      <c r="E77" s="43"/>
    </row>
  </sheetData>
  <mergeCells count="10">
    <mergeCell ref="A38:B38"/>
    <mergeCell ref="C38:E38"/>
    <mergeCell ref="B1:E1"/>
    <mergeCell ref="A3:E3"/>
    <mergeCell ref="A4:E4"/>
    <mergeCell ref="A5:E5"/>
    <mergeCell ref="C36:E36"/>
    <mergeCell ref="A33:D33"/>
    <mergeCell ref="C37:E37"/>
    <mergeCell ref="A34:E34"/>
  </mergeCells>
  <pageMargins left="0.25" right="0.25" top="0.75" bottom="0.75" header="0.3" footer="0.3"/>
  <pageSetup paperSize="8" scale="86" orientation="landscape" r:id="rId1"/>
  <ignoredErrors>
    <ignoredError sqref="D26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7"/>
  <sheetViews>
    <sheetView tabSelected="1" view="pageBreakPreview" topLeftCell="A13" zoomScale="110" zoomScaleNormal="110" zoomScaleSheetLayoutView="110" workbookViewId="0">
      <selection activeCell="D26" sqref="D26"/>
    </sheetView>
  </sheetViews>
  <sheetFormatPr defaultColWidth="14.42578125" defaultRowHeight="15" customHeight="1" x14ac:dyDescent="0.25"/>
  <cols>
    <col min="1" max="1" width="8.140625" style="44" customWidth="1"/>
    <col min="2" max="2" width="55.28515625" style="44" customWidth="1"/>
    <col min="3" max="3" width="10.7109375" style="44" customWidth="1"/>
    <col min="4" max="4" width="14.5703125" style="44" customWidth="1"/>
    <col min="5" max="5" width="23.28515625" style="44" customWidth="1"/>
    <col min="6" max="6" width="21.140625" style="44" customWidth="1"/>
    <col min="7" max="7" width="23.28515625" style="44" customWidth="1"/>
    <col min="8" max="16384" width="14.42578125" style="44"/>
  </cols>
  <sheetData>
    <row r="1" spans="1:8" ht="18.75" customHeight="1" x14ac:dyDescent="0.25">
      <c r="A1" s="43"/>
      <c r="B1" s="52" t="s">
        <v>48</v>
      </c>
      <c r="C1" s="52"/>
      <c r="D1" s="52"/>
      <c r="E1" s="52"/>
      <c r="F1" s="52"/>
      <c r="G1" s="52"/>
      <c r="H1" s="43"/>
    </row>
    <row r="2" spans="1:8" ht="18.75" customHeight="1" x14ac:dyDescent="0.25">
      <c r="A2" s="43"/>
      <c r="B2" s="45"/>
      <c r="C2" s="45"/>
      <c r="D2" s="45"/>
      <c r="E2" s="45"/>
      <c r="F2" s="45"/>
      <c r="G2" s="45"/>
      <c r="H2" s="43"/>
    </row>
    <row r="3" spans="1:8" ht="23.25" customHeight="1" x14ac:dyDescent="0.25">
      <c r="A3" s="47" t="s">
        <v>47</v>
      </c>
      <c r="B3" s="53"/>
      <c r="C3" s="53"/>
      <c r="D3" s="53"/>
      <c r="E3" s="53"/>
      <c r="F3" s="53"/>
      <c r="G3" s="53"/>
      <c r="H3" s="43"/>
    </row>
    <row r="4" spans="1:8" ht="21.75" customHeight="1" x14ac:dyDescent="0.25">
      <c r="A4" s="54" t="s">
        <v>60</v>
      </c>
      <c r="B4" s="53"/>
      <c r="C4" s="53"/>
      <c r="D4" s="53"/>
      <c r="E4" s="53"/>
      <c r="F4" s="53"/>
      <c r="G4" s="53"/>
      <c r="H4" s="43"/>
    </row>
    <row r="5" spans="1:8" ht="41.25" customHeight="1" thickBot="1" x14ac:dyDescent="0.3">
      <c r="A5" s="54" t="s">
        <v>38</v>
      </c>
      <c r="B5" s="53"/>
      <c r="C5" s="53"/>
      <c r="D5" s="53"/>
      <c r="E5" s="53"/>
      <c r="F5" s="53"/>
      <c r="G5" s="53"/>
      <c r="H5" s="43"/>
    </row>
    <row r="6" spans="1:8" ht="79.5" customHeight="1" thickBot="1" x14ac:dyDescent="0.3">
      <c r="A6" s="23" t="s">
        <v>0</v>
      </c>
      <c r="B6" s="33" t="s">
        <v>1</v>
      </c>
      <c r="C6" s="22" t="s">
        <v>2</v>
      </c>
      <c r="D6" s="23" t="s">
        <v>3</v>
      </c>
      <c r="E6" s="24" t="s">
        <v>27</v>
      </c>
      <c r="F6" s="25" t="s">
        <v>61</v>
      </c>
      <c r="G6" s="25" t="s">
        <v>64</v>
      </c>
    </row>
    <row r="7" spans="1:8" s="1" customFormat="1" ht="15.75" x14ac:dyDescent="0.25">
      <c r="A7" s="28">
        <v>1</v>
      </c>
      <c r="B7" s="34" t="s">
        <v>26</v>
      </c>
      <c r="C7" s="26" t="s">
        <v>4</v>
      </c>
      <c r="D7" s="28">
        <v>1</v>
      </c>
      <c r="E7" s="30"/>
      <c r="F7" s="21">
        <f>D7*7</f>
        <v>7</v>
      </c>
      <c r="G7" s="21">
        <f>F7*E7</f>
        <v>0</v>
      </c>
    </row>
    <row r="8" spans="1:8" s="4" customFormat="1" ht="15.75" x14ac:dyDescent="0.25">
      <c r="A8" s="16" t="s">
        <v>5</v>
      </c>
      <c r="B8" s="35" t="s">
        <v>44</v>
      </c>
      <c r="C8" s="2" t="s">
        <v>4</v>
      </c>
      <c r="D8" s="16">
        <v>1</v>
      </c>
      <c r="E8" s="3"/>
      <c r="F8" s="38">
        <f>D8*7</f>
        <v>7</v>
      </c>
      <c r="G8" s="20">
        <f t="shared" ref="G8:G32" si="0">E8*F8</f>
        <v>0</v>
      </c>
    </row>
    <row r="9" spans="1:8" s="4" customFormat="1" ht="15.75" x14ac:dyDescent="0.25">
      <c r="A9" s="16" t="s">
        <v>6</v>
      </c>
      <c r="B9" s="35" t="s">
        <v>7</v>
      </c>
      <c r="C9" s="2" t="s">
        <v>4</v>
      </c>
      <c r="D9" s="16">
        <f>2+5+6+5+1+1</f>
        <v>20</v>
      </c>
      <c r="E9" s="3"/>
      <c r="F9" s="38">
        <f>D9*7</f>
        <v>140</v>
      </c>
      <c r="G9" s="20">
        <f t="shared" si="0"/>
        <v>0</v>
      </c>
    </row>
    <row r="10" spans="1:8" s="4" customFormat="1" ht="15.75" x14ac:dyDescent="0.25">
      <c r="A10" s="16" t="s">
        <v>8</v>
      </c>
      <c r="B10" s="35" t="s">
        <v>9</v>
      </c>
      <c r="C10" s="2" t="s">
        <v>4</v>
      </c>
      <c r="D10" s="16">
        <v>1</v>
      </c>
      <c r="E10" s="3"/>
      <c r="F10" s="38">
        <f>D10*7</f>
        <v>7</v>
      </c>
      <c r="G10" s="20">
        <f t="shared" si="0"/>
        <v>0</v>
      </c>
    </row>
    <row r="11" spans="1:8" s="1" customFormat="1" ht="15.75" x14ac:dyDescent="0.25">
      <c r="A11" s="17">
        <v>2</v>
      </c>
      <c r="B11" s="36" t="s">
        <v>10</v>
      </c>
      <c r="C11" s="5" t="s">
        <v>4</v>
      </c>
      <c r="D11" s="17">
        <v>1</v>
      </c>
      <c r="E11" s="6"/>
      <c r="F11" s="21">
        <f>D11*7</f>
        <v>7</v>
      </c>
      <c r="G11" s="19">
        <f t="shared" si="0"/>
        <v>0</v>
      </c>
    </row>
    <row r="12" spans="1:8" s="1" customFormat="1" ht="15.75" x14ac:dyDescent="0.25">
      <c r="A12" s="17">
        <v>3</v>
      </c>
      <c r="B12" s="36" t="s">
        <v>11</v>
      </c>
      <c r="C12" s="5" t="s">
        <v>4</v>
      </c>
      <c r="D12" s="17">
        <f>3+7+3+2+2</f>
        <v>17</v>
      </c>
      <c r="E12" s="6"/>
      <c r="F12" s="21">
        <f>D12*7</f>
        <v>119</v>
      </c>
      <c r="G12" s="19">
        <f t="shared" si="0"/>
        <v>0</v>
      </c>
    </row>
    <row r="13" spans="1:8" s="4" customFormat="1" ht="31.5" x14ac:dyDescent="0.25">
      <c r="A13" s="16" t="s">
        <v>12</v>
      </c>
      <c r="B13" s="35" t="s">
        <v>30</v>
      </c>
      <c r="C13" s="2" t="s">
        <v>4</v>
      </c>
      <c r="D13" s="16">
        <f>D12</f>
        <v>17</v>
      </c>
      <c r="E13" s="3"/>
      <c r="F13" s="38">
        <f>D13*7</f>
        <v>119</v>
      </c>
      <c r="G13" s="20">
        <f t="shared" si="0"/>
        <v>0</v>
      </c>
    </row>
    <row r="14" spans="1:8" s="4" customFormat="1" ht="15.75" x14ac:dyDescent="0.25">
      <c r="A14" s="16" t="s">
        <v>13</v>
      </c>
      <c r="B14" s="35" t="s">
        <v>14</v>
      </c>
      <c r="C14" s="2" t="s">
        <v>4</v>
      </c>
      <c r="D14" s="16">
        <f>D12</f>
        <v>17</v>
      </c>
      <c r="E14" s="3"/>
      <c r="F14" s="38">
        <f>D14*7</f>
        <v>119</v>
      </c>
      <c r="G14" s="20">
        <f t="shared" si="0"/>
        <v>0</v>
      </c>
    </row>
    <row r="15" spans="1:8" s="1" customFormat="1" ht="15.75" x14ac:dyDescent="0.25">
      <c r="A15" s="17">
        <v>4</v>
      </c>
      <c r="B15" s="36" t="s">
        <v>15</v>
      </c>
      <c r="C15" s="5" t="s">
        <v>4</v>
      </c>
      <c r="D15" s="17">
        <f>34+6+6</f>
        <v>46</v>
      </c>
      <c r="E15" s="6"/>
      <c r="F15" s="21">
        <f>D15*7</f>
        <v>322</v>
      </c>
      <c r="G15" s="19">
        <f t="shared" si="0"/>
        <v>0</v>
      </c>
    </row>
    <row r="16" spans="1:8" s="4" customFormat="1" ht="15.75" x14ac:dyDescent="0.25">
      <c r="A16" s="16" t="s">
        <v>16</v>
      </c>
      <c r="B16" s="35" t="s">
        <v>14</v>
      </c>
      <c r="C16" s="2" t="s">
        <v>4</v>
      </c>
      <c r="D16" s="16">
        <f>D15</f>
        <v>46</v>
      </c>
      <c r="E16" s="3"/>
      <c r="F16" s="38">
        <f>D16*7</f>
        <v>322</v>
      </c>
      <c r="G16" s="20">
        <f t="shared" si="0"/>
        <v>0</v>
      </c>
    </row>
    <row r="17" spans="1:7" s="1" customFormat="1" ht="15.75" x14ac:dyDescent="0.25">
      <c r="A17" s="17">
        <v>5</v>
      </c>
      <c r="B17" s="36" t="s">
        <v>40</v>
      </c>
      <c r="C17" s="5" t="s">
        <v>4</v>
      </c>
      <c r="D17" s="17">
        <v>5</v>
      </c>
      <c r="E17" s="6"/>
      <c r="F17" s="21">
        <f>D17*7</f>
        <v>35</v>
      </c>
      <c r="G17" s="19">
        <f t="shared" si="0"/>
        <v>0</v>
      </c>
    </row>
    <row r="18" spans="1:7" s="1" customFormat="1" ht="31.5" x14ac:dyDescent="0.25">
      <c r="A18" s="17">
        <v>6</v>
      </c>
      <c r="B18" s="36" t="s">
        <v>43</v>
      </c>
      <c r="C18" s="5" t="s">
        <v>4</v>
      </c>
      <c r="D18" s="17">
        <f>5+2+7</f>
        <v>14</v>
      </c>
      <c r="E18" s="6"/>
      <c r="F18" s="21">
        <f>D18*7</f>
        <v>98</v>
      </c>
      <c r="G18" s="19">
        <f t="shared" si="0"/>
        <v>0</v>
      </c>
    </row>
    <row r="19" spans="1:7" s="1" customFormat="1" ht="15.75" customHeight="1" x14ac:dyDescent="0.25">
      <c r="A19" s="17">
        <v>7</v>
      </c>
      <c r="B19" s="36" t="s">
        <v>17</v>
      </c>
      <c r="C19" s="5" t="s">
        <v>4</v>
      </c>
      <c r="D19" s="17">
        <v>5</v>
      </c>
      <c r="E19" s="6"/>
      <c r="F19" s="21">
        <f>D19*7</f>
        <v>35</v>
      </c>
      <c r="G19" s="19">
        <f t="shared" si="0"/>
        <v>0</v>
      </c>
    </row>
    <row r="20" spans="1:7" s="1" customFormat="1" ht="15.75" x14ac:dyDescent="0.25">
      <c r="A20" s="29">
        <v>8</v>
      </c>
      <c r="B20" s="37" t="s">
        <v>42</v>
      </c>
      <c r="C20" s="27" t="s">
        <v>4</v>
      </c>
      <c r="D20" s="29">
        <v>4</v>
      </c>
      <c r="E20" s="31"/>
      <c r="F20" s="21">
        <f>D20*7</f>
        <v>28</v>
      </c>
      <c r="G20" s="19">
        <f t="shared" si="0"/>
        <v>0</v>
      </c>
    </row>
    <row r="21" spans="1:7" s="1" customFormat="1" ht="15.75" x14ac:dyDescent="0.25">
      <c r="A21" s="17">
        <v>9</v>
      </c>
      <c r="B21" s="36" t="s">
        <v>18</v>
      </c>
      <c r="C21" s="5" t="s">
        <v>19</v>
      </c>
      <c r="D21" s="17">
        <v>20.399999999999999</v>
      </c>
      <c r="E21" s="6"/>
      <c r="F21" s="21">
        <f>D21*7</f>
        <v>142.79999999999998</v>
      </c>
      <c r="G21" s="19">
        <f t="shared" si="0"/>
        <v>0</v>
      </c>
    </row>
    <row r="22" spans="1:7" s="4" customFormat="1" ht="31.5" x14ac:dyDescent="0.25">
      <c r="A22" s="16" t="s">
        <v>45</v>
      </c>
      <c r="B22" s="35" t="s">
        <v>41</v>
      </c>
      <c r="C22" s="2" t="s">
        <v>4</v>
      </c>
      <c r="D22" s="16">
        <f>7</f>
        <v>7</v>
      </c>
      <c r="E22" s="3"/>
      <c r="F22" s="38">
        <f>D22*7</f>
        <v>49</v>
      </c>
      <c r="G22" s="20">
        <f t="shared" si="0"/>
        <v>0</v>
      </c>
    </row>
    <row r="23" spans="1:7" s="4" customFormat="1" ht="15.75" x14ac:dyDescent="0.25">
      <c r="A23" s="16" t="s">
        <v>46</v>
      </c>
      <c r="B23" s="35" t="s">
        <v>31</v>
      </c>
      <c r="C23" s="2" t="s">
        <v>4</v>
      </c>
      <c r="D23" s="16">
        <v>1</v>
      </c>
      <c r="E23" s="3"/>
      <c r="F23" s="38">
        <f>D23*7</f>
        <v>7</v>
      </c>
      <c r="G23" s="20">
        <f t="shared" si="0"/>
        <v>0</v>
      </c>
    </row>
    <row r="24" spans="1:7" s="1" customFormat="1" ht="15.75" x14ac:dyDescent="0.25">
      <c r="A24" s="17" t="s">
        <v>59</v>
      </c>
      <c r="B24" s="36" t="s">
        <v>20</v>
      </c>
      <c r="C24" s="5" t="s">
        <v>19</v>
      </c>
      <c r="D24" s="17">
        <f>300+370</f>
        <v>670</v>
      </c>
      <c r="E24" s="6"/>
      <c r="F24" s="21">
        <f>D24*7</f>
        <v>4690</v>
      </c>
      <c r="G24" s="19">
        <f t="shared" si="0"/>
        <v>0</v>
      </c>
    </row>
    <row r="25" spans="1:7" s="1" customFormat="1" ht="15.75" x14ac:dyDescent="0.25">
      <c r="A25" s="17" t="s">
        <v>55</v>
      </c>
      <c r="B25" s="36" t="s">
        <v>21</v>
      </c>
      <c r="C25" s="5" t="s">
        <v>19</v>
      </c>
      <c r="D25" s="17">
        <f>D24</f>
        <v>670</v>
      </c>
      <c r="E25" s="6"/>
      <c r="F25" s="21">
        <f>D25*7</f>
        <v>4690</v>
      </c>
      <c r="G25" s="19">
        <f t="shared" si="0"/>
        <v>0</v>
      </c>
    </row>
    <row r="26" spans="1:7" s="1" customFormat="1" ht="15.75" x14ac:dyDescent="0.25">
      <c r="A26" s="17" t="s">
        <v>52</v>
      </c>
      <c r="B26" s="36" t="s">
        <v>29</v>
      </c>
      <c r="C26" s="5" t="s">
        <v>19</v>
      </c>
      <c r="D26" s="17">
        <f>40+370+390+40+5-D25</f>
        <v>175</v>
      </c>
      <c r="E26" s="6"/>
      <c r="F26" s="21">
        <f>D26*7</f>
        <v>1225</v>
      </c>
      <c r="G26" s="19">
        <f t="shared" si="0"/>
        <v>0</v>
      </c>
    </row>
    <row r="27" spans="1:7" s="4" customFormat="1" ht="15.75" x14ac:dyDescent="0.25">
      <c r="A27" s="16" t="s">
        <v>56</v>
      </c>
      <c r="B27" s="35" t="s">
        <v>22</v>
      </c>
      <c r="C27" s="2" t="s">
        <v>19</v>
      </c>
      <c r="D27" s="16">
        <f>D26</f>
        <v>175</v>
      </c>
      <c r="E27" s="3"/>
      <c r="F27" s="38">
        <f>D27*7</f>
        <v>1225</v>
      </c>
      <c r="G27" s="20">
        <f t="shared" si="0"/>
        <v>0</v>
      </c>
    </row>
    <row r="28" spans="1:7" s="4" customFormat="1" ht="15.75" x14ac:dyDescent="0.25">
      <c r="A28" s="16" t="s">
        <v>57</v>
      </c>
      <c r="B28" s="35" t="s">
        <v>32</v>
      </c>
      <c r="C28" s="2" t="s">
        <v>19</v>
      </c>
      <c r="D28" s="16">
        <f>D26</f>
        <v>175</v>
      </c>
      <c r="E28" s="3"/>
      <c r="F28" s="38">
        <f>D28*7</f>
        <v>1225</v>
      </c>
      <c r="G28" s="20">
        <f t="shared" si="0"/>
        <v>0</v>
      </c>
    </row>
    <row r="29" spans="1:7" s="4" customFormat="1" ht="15.75" x14ac:dyDescent="0.25">
      <c r="A29" s="16" t="s">
        <v>53</v>
      </c>
      <c r="B29" s="35" t="s">
        <v>25</v>
      </c>
      <c r="C29" s="2" t="s">
        <v>4</v>
      </c>
      <c r="D29" s="16">
        <v>5</v>
      </c>
      <c r="E29" s="3"/>
      <c r="F29" s="38">
        <f>D29*7</f>
        <v>35</v>
      </c>
      <c r="G29" s="20">
        <f t="shared" si="0"/>
        <v>0</v>
      </c>
    </row>
    <row r="30" spans="1:7" s="1" customFormat="1" ht="31.5" x14ac:dyDescent="0.25">
      <c r="A30" s="17" t="s">
        <v>54</v>
      </c>
      <c r="B30" s="36" t="s">
        <v>51</v>
      </c>
      <c r="C30" s="5" t="s">
        <v>4</v>
      </c>
      <c r="D30" s="17">
        <v>10</v>
      </c>
      <c r="E30" s="6"/>
      <c r="F30" s="21">
        <f>D30*7</f>
        <v>70</v>
      </c>
      <c r="G30" s="19">
        <f t="shared" si="0"/>
        <v>0</v>
      </c>
    </row>
    <row r="31" spans="1:7" ht="15.75" x14ac:dyDescent="0.25">
      <c r="A31" s="17">
        <v>14</v>
      </c>
      <c r="B31" s="36" t="s">
        <v>23</v>
      </c>
      <c r="C31" s="5" t="s">
        <v>28</v>
      </c>
      <c r="D31" s="17">
        <v>1</v>
      </c>
      <c r="E31" s="6"/>
      <c r="F31" s="21">
        <f>D31*7</f>
        <v>7</v>
      </c>
      <c r="G31" s="19">
        <f t="shared" si="0"/>
        <v>0</v>
      </c>
    </row>
    <row r="32" spans="1:7" ht="16.5" thickBot="1" x14ac:dyDescent="0.3">
      <c r="A32" s="39">
        <v>15</v>
      </c>
      <c r="B32" s="40" t="s">
        <v>24</v>
      </c>
      <c r="C32" s="41" t="s">
        <v>28</v>
      </c>
      <c r="D32" s="39">
        <v>1</v>
      </c>
      <c r="E32" s="42"/>
      <c r="F32" s="21">
        <f>D32*7</f>
        <v>7</v>
      </c>
      <c r="G32" s="32">
        <f t="shared" si="0"/>
        <v>0</v>
      </c>
    </row>
    <row r="33" spans="1:8" ht="18.75" customHeight="1" thickBot="1" x14ac:dyDescent="0.3">
      <c r="A33" s="55" t="s">
        <v>33</v>
      </c>
      <c r="B33" s="56"/>
      <c r="C33" s="56"/>
      <c r="D33" s="56"/>
      <c r="E33" s="56"/>
      <c r="F33" s="57"/>
      <c r="G33" s="18">
        <f>SUM(G7:G32)</f>
        <v>0</v>
      </c>
    </row>
    <row r="34" spans="1:8" ht="25.5" customHeight="1" x14ac:dyDescent="0.25">
      <c r="A34" s="46" t="s">
        <v>58</v>
      </c>
      <c r="B34" s="8"/>
      <c r="C34" s="9"/>
      <c r="D34" s="9"/>
      <c r="E34" s="9"/>
      <c r="F34" s="9"/>
      <c r="G34" s="10"/>
    </row>
    <row r="35" spans="1:8" ht="18.75" customHeight="1" x14ac:dyDescent="0.25">
      <c r="A35" s="7"/>
      <c r="B35" s="8"/>
      <c r="C35" s="9"/>
      <c r="D35" s="9"/>
      <c r="E35" s="9"/>
      <c r="F35" s="9"/>
      <c r="G35" s="10"/>
    </row>
    <row r="36" spans="1:8" ht="18.75" customHeight="1" x14ac:dyDescent="0.25">
      <c r="A36" s="11" t="s">
        <v>34</v>
      </c>
      <c r="B36" s="1"/>
      <c r="C36" s="54" t="s">
        <v>35</v>
      </c>
      <c r="D36" s="54"/>
      <c r="E36" s="54"/>
      <c r="F36" s="54"/>
      <c r="G36" s="54"/>
      <c r="H36" s="43"/>
    </row>
    <row r="37" spans="1:8" ht="47.25" customHeight="1" x14ac:dyDescent="0.25">
      <c r="A37" s="12"/>
      <c r="B37" s="13" t="s">
        <v>49</v>
      </c>
      <c r="C37" s="43"/>
      <c r="D37" s="43"/>
      <c r="E37" s="47" t="s">
        <v>36</v>
      </c>
      <c r="F37" s="48"/>
      <c r="G37" s="43" t="s">
        <v>39</v>
      </c>
      <c r="H37" s="43"/>
    </row>
    <row r="38" spans="1:8" ht="33" customHeight="1" x14ac:dyDescent="0.25">
      <c r="A38" s="49" t="s">
        <v>50</v>
      </c>
      <c r="B38" s="49"/>
      <c r="C38" s="50" t="s">
        <v>37</v>
      </c>
      <c r="D38" s="51"/>
      <c r="E38" s="51"/>
      <c r="F38" s="51"/>
      <c r="G38" s="51"/>
      <c r="H38" s="43"/>
    </row>
    <row r="39" spans="1:8" ht="18.75" customHeight="1" x14ac:dyDescent="0.25">
      <c r="A39" s="43"/>
      <c r="B39" s="43"/>
      <c r="C39" s="43"/>
      <c r="D39" s="43"/>
      <c r="E39" s="43"/>
      <c r="F39" s="43"/>
      <c r="G39" s="43"/>
      <c r="H39" s="43"/>
    </row>
    <row r="40" spans="1:8" ht="18.75" customHeight="1" x14ac:dyDescent="0.25">
      <c r="A40" s="43"/>
      <c r="B40" s="14"/>
      <c r="C40" s="15"/>
      <c r="D40" s="15"/>
      <c r="E40" s="15"/>
      <c r="F40" s="15"/>
      <c r="G40" s="15"/>
    </row>
    <row r="41" spans="1:8" ht="18.75" customHeight="1" x14ac:dyDescent="0.25">
      <c r="A41" s="43"/>
      <c r="B41" s="43"/>
      <c r="C41" s="43"/>
      <c r="D41" s="43"/>
      <c r="E41" s="43"/>
      <c r="F41" s="43"/>
      <c r="G41" s="43"/>
    </row>
    <row r="42" spans="1:8" ht="18.75" customHeight="1" x14ac:dyDescent="0.25">
      <c r="A42" s="43"/>
      <c r="B42" s="43"/>
      <c r="C42" s="43"/>
      <c r="D42" s="43"/>
      <c r="E42" s="43"/>
      <c r="F42" s="43"/>
      <c r="G42" s="43"/>
    </row>
    <row r="43" spans="1:8" ht="18.75" customHeight="1" x14ac:dyDescent="0.25">
      <c r="A43" s="43"/>
      <c r="B43" s="43"/>
      <c r="C43" s="43"/>
      <c r="D43" s="43"/>
      <c r="E43" s="43"/>
      <c r="F43" s="43"/>
      <c r="G43" s="43"/>
    </row>
    <row r="44" spans="1:8" ht="18.75" customHeight="1" x14ac:dyDescent="0.25">
      <c r="A44" s="43"/>
      <c r="B44" s="43"/>
      <c r="C44" s="43"/>
      <c r="D44" s="43"/>
      <c r="E44" s="43"/>
      <c r="F44" s="43"/>
      <c r="G44" s="43"/>
    </row>
    <row r="45" spans="1:8" ht="18.75" customHeight="1" x14ac:dyDescent="0.25">
      <c r="A45" s="43"/>
      <c r="B45" s="43"/>
      <c r="C45" s="43"/>
      <c r="D45" s="43"/>
      <c r="E45" s="43"/>
      <c r="F45" s="43"/>
      <c r="G45" s="43"/>
    </row>
    <row r="46" spans="1:8" ht="18.75" customHeight="1" x14ac:dyDescent="0.25">
      <c r="A46" s="43"/>
      <c r="B46" s="43"/>
      <c r="C46" s="43"/>
      <c r="D46" s="43"/>
      <c r="E46" s="43"/>
      <c r="F46" s="43"/>
      <c r="G46" s="43"/>
    </row>
    <row r="47" spans="1:8" ht="18.75" customHeight="1" x14ac:dyDescent="0.25">
      <c r="A47" s="43"/>
      <c r="B47" s="43"/>
      <c r="C47" s="43"/>
      <c r="D47" s="43"/>
      <c r="E47" s="43"/>
      <c r="F47" s="43"/>
      <c r="G47" s="43"/>
    </row>
    <row r="48" spans="1:8" ht="18.75" customHeight="1" x14ac:dyDescent="0.25">
      <c r="A48" s="43"/>
      <c r="B48" s="43"/>
      <c r="C48" s="43"/>
      <c r="D48" s="43"/>
      <c r="E48" s="43"/>
      <c r="F48" s="43"/>
      <c r="G48" s="43"/>
    </row>
    <row r="49" spans="1:7" ht="18.75" customHeight="1" x14ac:dyDescent="0.25">
      <c r="A49" s="43"/>
      <c r="B49" s="43"/>
      <c r="C49" s="43"/>
      <c r="D49" s="43"/>
      <c r="E49" s="43"/>
      <c r="F49" s="43"/>
      <c r="G49" s="43"/>
    </row>
    <row r="50" spans="1:7" ht="18.75" customHeight="1" x14ac:dyDescent="0.25">
      <c r="A50" s="43"/>
      <c r="B50" s="43"/>
      <c r="C50" s="43"/>
      <c r="D50" s="43"/>
      <c r="E50" s="43"/>
      <c r="F50" s="43"/>
      <c r="G50" s="43"/>
    </row>
    <row r="51" spans="1:7" ht="18.75" customHeight="1" x14ac:dyDescent="0.25">
      <c r="A51" s="43"/>
      <c r="B51" s="43"/>
      <c r="C51" s="43"/>
      <c r="D51" s="43"/>
      <c r="E51" s="43"/>
      <c r="F51" s="43"/>
      <c r="G51" s="43"/>
    </row>
    <row r="52" spans="1:7" ht="18.75" customHeight="1" x14ac:dyDescent="0.25">
      <c r="A52" s="43"/>
      <c r="B52" s="43"/>
      <c r="C52" s="43"/>
      <c r="D52" s="43"/>
      <c r="E52" s="43"/>
      <c r="F52" s="43"/>
      <c r="G52" s="43"/>
    </row>
    <row r="53" spans="1:7" ht="18.75" customHeight="1" x14ac:dyDescent="0.25">
      <c r="A53" s="43"/>
      <c r="B53" s="43"/>
      <c r="C53" s="43"/>
      <c r="D53" s="43"/>
      <c r="E53" s="43"/>
      <c r="F53" s="43"/>
      <c r="G53" s="43"/>
    </row>
    <row r="54" spans="1:7" ht="18.75" customHeight="1" x14ac:dyDescent="0.25">
      <c r="A54" s="43"/>
      <c r="B54" s="43"/>
      <c r="C54" s="43"/>
      <c r="D54" s="43"/>
      <c r="E54" s="43"/>
      <c r="F54" s="43"/>
      <c r="G54" s="43"/>
    </row>
    <row r="55" spans="1:7" ht="18.75" customHeight="1" x14ac:dyDescent="0.25">
      <c r="A55" s="43"/>
      <c r="B55" s="43"/>
      <c r="C55" s="43"/>
      <c r="D55" s="43"/>
      <c r="E55" s="43"/>
      <c r="F55" s="43"/>
      <c r="G55" s="43"/>
    </row>
    <row r="56" spans="1:7" ht="18.75" customHeight="1" x14ac:dyDescent="0.25">
      <c r="A56" s="43"/>
      <c r="B56" s="43"/>
      <c r="C56" s="43"/>
      <c r="D56" s="43"/>
      <c r="E56" s="43"/>
      <c r="F56" s="43"/>
      <c r="G56" s="43"/>
    </row>
    <row r="57" spans="1:7" ht="18.75" customHeight="1" x14ac:dyDescent="0.25">
      <c r="A57" s="43"/>
      <c r="B57" s="43"/>
      <c r="C57" s="43"/>
      <c r="D57" s="43"/>
      <c r="E57" s="43"/>
      <c r="F57" s="43"/>
      <c r="G57" s="43"/>
    </row>
    <row r="58" spans="1:7" ht="18.75" customHeight="1" x14ac:dyDescent="0.25">
      <c r="A58" s="43"/>
      <c r="B58" s="43"/>
      <c r="C58" s="43"/>
      <c r="D58" s="43"/>
      <c r="E58" s="43"/>
      <c r="F58" s="43"/>
      <c r="G58" s="43"/>
    </row>
    <row r="59" spans="1:7" ht="18.75" customHeight="1" x14ac:dyDescent="0.25">
      <c r="A59" s="43"/>
      <c r="B59" s="43"/>
      <c r="C59" s="43"/>
      <c r="D59" s="43"/>
      <c r="E59" s="43"/>
      <c r="F59" s="43"/>
      <c r="G59" s="43"/>
    </row>
    <row r="60" spans="1:7" ht="18.75" customHeight="1" x14ac:dyDescent="0.25">
      <c r="A60" s="43"/>
      <c r="B60" s="43"/>
      <c r="C60" s="43"/>
      <c r="D60" s="43"/>
      <c r="E60" s="43"/>
      <c r="F60" s="43"/>
      <c r="G60" s="43"/>
    </row>
    <row r="61" spans="1:7" ht="18.75" customHeight="1" x14ac:dyDescent="0.25">
      <c r="A61" s="43"/>
      <c r="B61" s="43"/>
      <c r="C61" s="43"/>
      <c r="D61" s="43"/>
      <c r="E61" s="43"/>
      <c r="F61" s="43"/>
      <c r="G61" s="43"/>
    </row>
    <row r="62" spans="1:7" ht="18.75" customHeight="1" x14ac:dyDescent="0.25">
      <c r="A62" s="43"/>
      <c r="B62" s="43"/>
      <c r="C62" s="43"/>
      <c r="D62" s="43"/>
      <c r="E62" s="43"/>
      <c r="F62" s="43"/>
      <c r="G62" s="43"/>
    </row>
    <row r="63" spans="1:7" ht="18.75" customHeight="1" x14ac:dyDescent="0.25">
      <c r="A63" s="43"/>
      <c r="B63" s="43"/>
      <c r="C63" s="43"/>
      <c r="D63" s="43"/>
      <c r="E63" s="43"/>
      <c r="F63" s="43"/>
      <c r="G63" s="43"/>
    </row>
    <row r="64" spans="1:7" ht="18.75" customHeight="1" x14ac:dyDescent="0.25">
      <c r="A64" s="43"/>
      <c r="B64" s="43"/>
      <c r="C64" s="43"/>
      <c r="D64" s="43"/>
      <c r="E64" s="43"/>
      <c r="F64" s="43"/>
      <c r="G64" s="43"/>
    </row>
    <row r="65" spans="1:7" ht="18.75" customHeight="1" x14ac:dyDescent="0.25">
      <c r="A65" s="43"/>
      <c r="B65" s="43"/>
      <c r="C65" s="43"/>
      <c r="D65" s="43"/>
      <c r="E65" s="43"/>
      <c r="F65" s="43"/>
      <c r="G65" s="43"/>
    </row>
    <row r="66" spans="1:7" ht="18.75" customHeight="1" x14ac:dyDescent="0.25">
      <c r="A66" s="43"/>
      <c r="B66" s="43"/>
      <c r="C66" s="43"/>
      <c r="D66" s="43"/>
      <c r="E66" s="43"/>
      <c r="F66" s="43"/>
      <c r="G66" s="43"/>
    </row>
    <row r="67" spans="1:7" ht="18.75" customHeight="1" x14ac:dyDescent="0.25">
      <c r="A67" s="43"/>
      <c r="B67" s="43"/>
      <c r="C67" s="43"/>
      <c r="D67" s="43"/>
      <c r="E67" s="43"/>
      <c r="F67" s="43"/>
      <c r="G67" s="43"/>
    </row>
    <row r="68" spans="1:7" ht="18.75" customHeight="1" x14ac:dyDescent="0.25">
      <c r="A68" s="43"/>
      <c r="B68" s="43"/>
      <c r="C68" s="43"/>
      <c r="D68" s="43"/>
      <c r="E68" s="43"/>
      <c r="F68" s="43"/>
      <c r="G68" s="43"/>
    </row>
    <row r="69" spans="1:7" ht="18.75" customHeight="1" x14ac:dyDescent="0.25">
      <c r="A69" s="43"/>
      <c r="B69" s="43"/>
      <c r="C69" s="43"/>
      <c r="D69" s="43"/>
      <c r="E69" s="43"/>
      <c r="F69" s="43"/>
      <c r="G69" s="43"/>
    </row>
    <row r="70" spans="1:7" ht="18.75" customHeight="1" x14ac:dyDescent="0.25">
      <c r="A70" s="43"/>
      <c r="B70" s="43"/>
      <c r="C70" s="43"/>
      <c r="D70" s="43"/>
      <c r="E70" s="43"/>
      <c r="F70" s="43"/>
      <c r="G70" s="43"/>
    </row>
    <row r="71" spans="1:7" ht="18.75" customHeight="1" x14ac:dyDescent="0.25">
      <c r="A71" s="43"/>
      <c r="B71" s="43"/>
      <c r="C71" s="43"/>
      <c r="D71" s="43"/>
      <c r="E71" s="43"/>
      <c r="F71" s="43"/>
      <c r="G71" s="43"/>
    </row>
    <row r="72" spans="1:7" ht="18.75" customHeight="1" x14ac:dyDescent="0.25">
      <c r="A72" s="43"/>
      <c r="B72" s="43"/>
      <c r="C72" s="43"/>
      <c r="D72" s="43"/>
      <c r="E72" s="43"/>
      <c r="F72" s="43"/>
      <c r="G72" s="43"/>
    </row>
    <row r="73" spans="1:7" ht="18.75" customHeight="1" x14ac:dyDescent="0.25">
      <c r="A73" s="43"/>
      <c r="B73" s="43"/>
      <c r="C73" s="43"/>
      <c r="D73" s="43"/>
      <c r="E73" s="43"/>
      <c r="F73" s="43"/>
      <c r="G73" s="43"/>
    </row>
    <row r="74" spans="1:7" ht="18.75" customHeight="1" x14ac:dyDescent="0.25">
      <c r="A74" s="43"/>
      <c r="B74" s="43"/>
      <c r="C74" s="43"/>
      <c r="D74" s="43"/>
      <c r="E74" s="43"/>
      <c r="F74" s="43"/>
      <c r="G74" s="43"/>
    </row>
    <row r="75" spans="1:7" ht="18.75" customHeight="1" x14ac:dyDescent="0.25">
      <c r="A75" s="43"/>
      <c r="B75" s="43"/>
      <c r="C75" s="43"/>
      <c r="D75" s="43"/>
      <c r="E75" s="43"/>
      <c r="F75" s="43"/>
      <c r="G75" s="43"/>
    </row>
    <row r="76" spans="1:7" ht="18.75" customHeight="1" x14ac:dyDescent="0.25">
      <c r="A76" s="43"/>
      <c r="B76" s="43"/>
      <c r="C76" s="43"/>
      <c r="D76" s="43"/>
      <c r="E76" s="43"/>
      <c r="F76" s="43"/>
      <c r="G76" s="43"/>
    </row>
    <row r="77" spans="1:7" ht="18.75" customHeight="1" x14ac:dyDescent="0.25">
      <c r="A77" s="43"/>
      <c r="B77" s="43"/>
      <c r="C77" s="43"/>
      <c r="D77" s="43"/>
      <c r="E77" s="43"/>
      <c r="F77" s="43"/>
      <c r="G77" s="43"/>
    </row>
  </sheetData>
  <mergeCells count="9">
    <mergeCell ref="E37:F37"/>
    <mergeCell ref="A38:B38"/>
    <mergeCell ref="C38:G38"/>
    <mergeCell ref="B1:G1"/>
    <mergeCell ref="A3:G3"/>
    <mergeCell ref="A4:G4"/>
    <mergeCell ref="A5:G5"/>
    <mergeCell ref="A33:F33"/>
    <mergeCell ref="C36:G36"/>
  </mergeCells>
  <pageMargins left="0.25" right="0.25" top="0.75" bottom="0.75" header="0.3" footer="0.3"/>
  <pageSetup paperSize="8" scale="88" orientation="landscape" r:id="rId1"/>
  <ignoredErrors>
    <ignoredError sqref="D26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207</vt:lpstr>
      <vt:lpstr>307, 407, 507, 607, 707, 807</vt:lpstr>
      <vt:lpstr>'207'!Область_печати</vt:lpstr>
      <vt:lpstr>'307, 407, 507, 607, 707, 807'!Область_печати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urebl</dc:creator>
  <cp:lastModifiedBy>pto</cp:lastModifiedBy>
  <cp:lastPrinted>2024-09-30T16:19:58Z</cp:lastPrinted>
  <dcterms:created xsi:type="dcterms:W3CDTF">2006-09-28T05:33:49Z</dcterms:created>
  <dcterms:modified xsi:type="dcterms:W3CDTF">2024-11-18T13:29:12Z</dcterms:modified>
</cp:coreProperties>
</file>