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1322C912-A914-40EC-9959-2B05F6E6AC1F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1" l="1"/>
  <c r="G61" i="1"/>
  <c r="G23" i="1"/>
  <c r="G60" i="1"/>
  <c r="G58" i="1"/>
  <c r="G12" i="1"/>
  <c r="G59" i="1"/>
  <c r="G50" i="1"/>
  <c r="G31" i="1"/>
  <c r="G62" i="1" l="1"/>
  <c r="G63" i="1" s="1"/>
</calcChain>
</file>

<file path=xl/sharedStrings.xml><?xml version="1.0" encoding="utf-8"?>
<sst xmlns="http://schemas.openxmlformats.org/spreadsheetml/2006/main" count="114" uniqueCount="68">
  <si>
    <t>№</t>
  </si>
  <si>
    <t>п/п</t>
  </si>
  <si>
    <t xml:space="preserve">НАЙМЕНУВАННЯ </t>
  </si>
  <si>
    <t>Кількість</t>
  </si>
  <si>
    <t>Од.вим.</t>
  </si>
  <si>
    <t xml:space="preserve">Сума,грн </t>
  </si>
  <si>
    <t>Ціна ,грн</t>
  </si>
  <si>
    <t xml:space="preserve">ВИРОБНИК </t>
  </si>
  <si>
    <t>ВСЬОГО</t>
  </si>
  <si>
    <t>Земляні роботи</t>
  </si>
  <si>
    <t xml:space="preserve">2 Ексковатора </t>
  </si>
  <si>
    <t>Фундаментні роботи</t>
  </si>
  <si>
    <t>Влаштування стрічкового фундаменту</t>
  </si>
  <si>
    <t>Влаштування стовпчикового фунд. (ростверки,стакани)</t>
  </si>
  <si>
    <t>м3</t>
  </si>
  <si>
    <t>час</t>
  </si>
  <si>
    <t>машин</t>
  </si>
  <si>
    <t>Розробка грунту</t>
  </si>
  <si>
    <t>Вивезення грунту самосвалом</t>
  </si>
  <si>
    <t>Влаштування монолітної плити ж/б полу (до 200мм) під топінг</t>
  </si>
  <si>
    <t>Бетон В 25</t>
  </si>
  <si>
    <t>Топінг Баутех</t>
  </si>
  <si>
    <t>Затірка вертолетами</t>
  </si>
  <si>
    <t>Арматура</t>
  </si>
  <si>
    <t>Бетонасос</t>
  </si>
  <si>
    <t>тн</t>
  </si>
  <si>
    <t>м2</t>
  </si>
  <si>
    <t>послуги</t>
  </si>
  <si>
    <t>Витратні мат. (опалубка,вязальний дріт,круги і т.д)</t>
  </si>
  <si>
    <t>компл</t>
  </si>
  <si>
    <t>НАША ПРОПОЗИЦІЯ</t>
  </si>
  <si>
    <t>Виготовлення металевих конструкцій каркасу</t>
  </si>
  <si>
    <t>Монтаж металевих конструкцій каркасу</t>
  </si>
  <si>
    <t>Металопрлкат (середня ціна асортименту)</t>
  </si>
  <si>
    <t>Витратні та комплектуючі матеріали</t>
  </si>
  <si>
    <t>КРАН</t>
  </si>
  <si>
    <t>ВИШКА</t>
  </si>
  <si>
    <t>Виготовлення та монтаж сендвіч-панелей</t>
  </si>
  <si>
    <t>Виготовлення та монтаж  сендвіч-панелей даху</t>
  </si>
  <si>
    <t>Виготовлення та монтаж  сендвіч-панелей стін</t>
  </si>
  <si>
    <t>Монтаж планок</t>
  </si>
  <si>
    <t>м.п.</t>
  </si>
  <si>
    <t>Присоски вакумні</t>
  </si>
  <si>
    <t>Водостічна система,отвори,вікна,ворота</t>
  </si>
  <si>
    <t xml:space="preserve">Монтаж водостічної системи  </t>
  </si>
  <si>
    <t>Матеріал  BRYZA</t>
  </si>
  <si>
    <t>Монтаж вікон та воріт</t>
  </si>
  <si>
    <t>Вікна та ворота</t>
  </si>
  <si>
    <t>РАЗОМ робота</t>
  </si>
  <si>
    <t>РАЗОМ матеріали</t>
  </si>
  <si>
    <t>РАЗОМ техніка</t>
  </si>
  <si>
    <t>ЗАГАЛОМ робота,техніка та матеріали</t>
  </si>
  <si>
    <t>РАЗОМ витратні матеріали</t>
  </si>
  <si>
    <t>Виготовлення та монтаж металокаркасу</t>
  </si>
  <si>
    <t>Профнастил ПК-45 0,45 РЕМА</t>
  </si>
  <si>
    <t>Утеплювач вата 1200Х600Х100</t>
  </si>
  <si>
    <t>ТЕХНОНИКОЛЬ</t>
  </si>
  <si>
    <t xml:space="preserve"> STROTEX Польша</t>
  </si>
  <si>
    <t>Паробарьер армований 110</t>
  </si>
  <si>
    <t>Гідробарьер армований110</t>
  </si>
  <si>
    <t>Україна,Китай</t>
  </si>
  <si>
    <t>Планки (номенклатура)</t>
  </si>
  <si>
    <t>Профнастил ПС-10 0,45 РЕМА</t>
  </si>
  <si>
    <t>Підсистема  (Z-профіль U-профіля) ЛСТК</t>
  </si>
  <si>
    <t>* примітка роботи нал матеріал б/н</t>
  </si>
  <si>
    <t>ЗАГАЛЬНОБУДІВЕЛЬНІ РОБОТИ НА БУДІВНИЦТВІ ТОРГІВЕЛЬНОГО КОМПЛЕКСУ м.БОРОДЯНКА КИЇВСЬКОЇ ОБЛАСТІ</t>
  </si>
  <si>
    <t>29.10.2024року</t>
  </si>
  <si>
    <t>Вартість на 1 м.кв. площі (900)курс 42,0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</si>
</sst>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[$₴-422]"/>
    <numFmt numFmtId="165" formatCode="[$$-409]#,##0"/>
  </numFmts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left"/>
    </xf>
    <xf numFmtId="3" fontId="3" fillId="0" borderId="6" xfId="0" applyNumberFormat="1" applyFont="1" applyBorder="1" applyAlignment="1">
      <alignment horizontal="left" vertical="center"/>
    </xf>
    <xf numFmtId="3" fontId="3" fillId="0" borderId="7" xfId="0" applyNumberFormat="1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left"/>
    </xf>
    <xf numFmtId="3" fontId="3" fillId="0" borderId="1" xfId="0" applyNumberFormat="1" applyFont="1" applyBorder="1" applyAlignment="1">
      <alignment horizontal="left" vertical="center"/>
    </xf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164" fontId="8" fillId="0" borderId="1" xfId="0" applyNumberFormat="1" applyFont="1" applyBorder="1" applyAlignment="1">
      <alignment horizontal="left"/>
    </xf>
    <xf numFmtId="0" fontId="1" fillId="3" borderId="1" xfId="0" applyFont="1" applyFill="1" applyBorder="1"/>
    <xf numFmtId="0" fontId="1" fillId="3" borderId="3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10" fillId="0" borderId="1" xfId="0" applyFont="1" applyBorder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165" fontId="6" fillId="0" borderId="1" xfId="0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vertical="center"/>
    </xf>
    <xf numFmtId="4" fontId="3" fillId="0" borderId="7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8" xfId="0" applyFont="1" applyBorder="1"/>
    <xf numFmtId="0" fontId="2" fillId="0" borderId="8" xfId="0" applyFont="1" applyBorder="1"/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tabSelected="1" zoomScale="50" zoomScaleNormal="50" workbookViewId="0">
      <selection activeCell="J10" sqref="J10"/>
    </sheetView>
  </sheetViews>
  <sheetFormatPr defaultRowHeight="14.25" x14ac:dyDescent="0.45"/>
  <cols>
    <col min="1" max="1" width="7.19921875" customWidth="1"/>
    <col min="2" max="2" width="39.19921875" customWidth="1"/>
    <col min="3" max="3" width="48.46484375" customWidth="1"/>
    <col min="4" max="4" width="21.33203125" customWidth="1"/>
    <col min="5" max="5" width="23.9296875" style="6" customWidth="1"/>
    <col min="6" max="6" width="22.796875" customWidth="1"/>
    <col min="7" max="7" width="31.53125" customWidth="1"/>
  </cols>
  <sheetData>
    <row r="1" spans="1:7" s="1" customFormat="1" ht="21" x14ac:dyDescent="0.65">
      <c r="E1" s="2"/>
    </row>
    <row r="2" spans="1:7" s="1" customFormat="1" ht="21" x14ac:dyDescent="0.65">
      <c r="E2" s="2"/>
    </row>
    <row r="3" spans="1:7" s="1" customFormat="1" ht="28.5" x14ac:dyDescent="0.65">
      <c r="A3" s="35" t="s">
        <v>65</v>
      </c>
      <c r="B3" s="35"/>
      <c r="C3" s="35"/>
      <c r="D3" s="35"/>
      <c r="E3" s="35"/>
      <c r="F3" s="35"/>
      <c r="G3" s="35"/>
    </row>
    <row r="4" spans="1:7" s="1" customFormat="1" ht="21" x14ac:dyDescent="0.65">
      <c r="E4" s="2"/>
    </row>
    <row r="5" spans="1:7" s="1" customFormat="1" ht="21" x14ac:dyDescent="0.65">
      <c r="A5" s="33" t="s">
        <v>66</v>
      </c>
      <c r="B5" s="34"/>
      <c r="E5" s="2"/>
    </row>
    <row r="6" spans="1:7" s="1" customFormat="1" ht="33.5" customHeight="1" x14ac:dyDescent="0.7">
      <c r="A6" s="27" t="s">
        <v>0</v>
      </c>
      <c r="B6" s="31" t="s">
        <v>2</v>
      </c>
      <c r="C6" s="31" t="s">
        <v>7</v>
      </c>
      <c r="D6" s="43" t="s">
        <v>4</v>
      </c>
      <c r="E6" s="31" t="s">
        <v>30</v>
      </c>
      <c r="F6" s="32"/>
      <c r="G6" s="32"/>
    </row>
    <row r="7" spans="1:7" s="1" customFormat="1" ht="35" customHeight="1" x14ac:dyDescent="0.7">
      <c r="A7" s="28" t="s">
        <v>1</v>
      </c>
      <c r="B7" s="31"/>
      <c r="C7" s="31"/>
      <c r="D7" s="43"/>
      <c r="E7" s="29" t="s">
        <v>3</v>
      </c>
      <c r="F7" s="29" t="s">
        <v>6</v>
      </c>
      <c r="G7" s="29" t="s">
        <v>5</v>
      </c>
    </row>
    <row r="8" spans="1:7" s="1" customFormat="1" ht="28.5" x14ac:dyDescent="0.65">
      <c r="A8" s="19"/>
      <c r="B8" s="41" t="s">
        <v>9</v>
      </c>
      <c r="C8" s="42"/>
      <c r="D8" s="20"/>
      <c r="E8" s="20"/>
      <c r="F8" s="18"/>
      <c r="G8" s="18"/>
    </row>
    <row r="9" spans="1:7" s="1" customFormat="1" ht="21" x14ac:dyDescent="0.65">
      <c r="A9" s="3">
        <v>1</v>
      </c>
      <c r="B9" s="4" t="s">
        <v>17</v>
      </c>
      <c r="C9" s="5"/>
      <c r="D9" s="3" t="s">
        <v>14</v>
      </c>
      <c r="E9" s="8"/>
      <c r="F9" s="5"/>
      <c r="G9" s="5"/>
    </row>
    <row r="10" spans="1:7" s="1" customFormat="1" ht="21" x14ac:dyDescent="0.65">
      <c r="A10" s="3">
        <v>2</v>
      </c>
      <c r="B10" s="4" t="s">
        <v>10</v>
      </c>
      <c r="C10" s="5"/>
      <c r="D10" s="3" t="s">
        <v>15</v>
      </c>
      <c r="E10" s="8"/>
      <c r="F10" s="5"/>
      <c r="G10" s="5"/>
    </row>
    <row r="11" spans="1:7" s="1" customFormat="1" ht="21" x14ac:dyDescent="0.65">
      <c r="A11" s="3">
        <v>3</v>
      </c>
      <c r="B11" s="4" t="s">
        <v>18</v>
      </c>
      <c r="C11" s="5"/>
      <c r="D11" s="3" t="s">
        <v>16</v>
      </c>
      <c r="E11" s="8"/>
      <c r="F11" s="5"/>
      <c r="G11" s="5"/>
    </row>
    <row r="12" spans="1:7" s="1" customFormat="1" ht="28.5" x14ac:dyDescent="0.85">
      <c r="A12" s="4"/>
      <c r="B12" s="14" t="s">
        <v>8</v>
      </c>
      <c r="C12" s="4"/>
      <c r="D12" s="4"/>
      <c r="E12" s="5"/>
      <c r="F12" s="4"/>
      <c r="G12" s="12">
        <f>SUM(G9:G11)</f>
        <v>0</v>
      </c>
    </row>
    <row r="13" spans="1:7" s="1" customFormat="1" ht="28.5" x14ac:dyDescent="0.65">
      <c r="A13" s="19"/>
      <c r="B13" s="41" t="s">
        <v>11</v>
      </c>
      <c r="C13" s="42"/>
      <c r="D13" s="20"/>
      <c r="E13" s="21"/>
      <c r="F13" s="18"/>
      <c r="G13" s="18"/>
    </row>
    <row r="14" spans="1:7" s="1" customFormat="1" ht="21" x14ac:dyDescent="0.65">
      <c r="A14" s="3">
        <v>1</v>
      </c>
      <c r="B14" s="40" t="s">
        <v>12</v>
      </c>
      <c r="C14" s="37"/>
      <c r="D14" s="3" t="s">
        <v>14</v>
      </c>
      <c r="E14" s="9"/>
      <c r="F14" s="5"/>
      <c r="G14" s="5"/>
    </row>
    <row r="15" spans="1:7" s="1" customFormat="1" ht="21" x14ac:dyDescent="0.65">
      <c r="A15" s="3">
        <v>2</v>
      </c>
      <c r="B15" s="40" t="s">
        <v>13</v>
      </c>
      <c r="C15" s="37"/>
      <c r="D15" s="3" t="s">
        <v>14</v>
      </c>
      <c r="E15" s="9"/>
      <c r="F15" s="5"/>
      <c r="G15" s="5"/>
    </row>
    <row r="16" spans="1:7" s="1" customFormat="1" ht="39.5" customHeight="1" x14ac:dyDescent="0.65">
      <c r="A16" s="7">
        <v>3</v>
      </c>
      <c r="B16" s="38" t="s">
        <v>19</v>
      </c>
      <c r="C16" s="39"/>
      <c r="D16" s="7" t="s">
        <v>14</v>
      </c>
      <c r="E16" s="10"/>
      <c r="F16" s="11"/>
      <c r="G16" s="11"/>
    </row>
    <row r="17" spans="1:7" s="1" customFormat="1" ht="21" x14ac:dyDescent="0.65">
      <c r="A17" s="3">
        <v>4</v>
      </c>
      <c r="B17" s="40" t="s">
        <v>20</v>
      </c>
      <c r="C17" s="37"/>
      <c r="D17" s="3" t="s">
        <v>14</v>
      </c>
      <c r="E17" s="9"/>
      <c r="F17" s="5"/>
      <c r="G17" s="5"/>
    </row>
    <row r="18" spans="1:7" s="1" customFormat="1" ht="21" x14ac:dyDescent="0.65">
      <c r="A18" s="3">
        <v>5</v>
      </c>
      <c r="B18" s="40" t="s">
        <v>21</v>
      </c>
      <c r="C18" s="37"/>
      <c r="D18" s="3" t="s">
        <v>25</v>
      </c>
      <c r="E18" s="10"/>
      <c r="F18" s="5"/>
      <c r="G18" s="5"/>
    </row>
    <row r="19" spans="1:7" s="1" customFormat="1" ht="21" x14ac:dyDescent="0.65">
      <c r="A19" s="3">
        <v>6</v>
      </c>
      <c r="B19" s="40" t="s">
        <v>22</v>
      </c>
      <c r="C19" s="37"/>
      <c r="D19" s="3" t="s">
        <v>26</v>
      </c>
      <c r="E19" s="10"/>
      <c r="F19" s="5"/>
      <c r="G19" s="5"/>
    </row>
    <row r="20" spans="1:7" s="1" customFormat="1" ht="21" x14ac:dyDescent="0.65">
      <c r="A20" s="3">
        <v>7</v>
      </c>
      <c r="B20" s="40" t="s">
        <v>23</v>
      </c>
      <c r="C20" s="37"/>
      <c r="D20" s="3" t="s">
        <v>25</v>
      </c>
      <c r="E20" s="30"/>
      <c r="F20" s="5"/>
      <c r="G20" s="5"/>
    </row>
    <row r="21" spans="1:7" s="1" customFormat="1" ht="21" x14ac:dyDescent="0.65">
      <c r="A21" s="3">
        <v>8</v>
      </c>
      <c r="B21" s="40" t="s">
        <v>24</v>
      </c>
      <c r="C21" s="37"/>
      <c r="D21" s="3" t="s">
        <v>27</v>
      </c>
      <c r="E21" s="10"/>
      <c r="F21" s="5"/>
      <c r="G21" s="5"/>
    </row>
    <row r="22" spans="1:7" s="1" customFormat="1" ht="21" x14ac:dyDescent="0.65">
      <c r="A22" s="3">
        <v>9</v>
      </c>
      <c r="B22" s="38" t="s">
        <v>28</v>
      </c>
      <c r="C22" s="39"/>
      <c r="D22" s="3" t="s">
        <v>29</v>
      </c>
      <c r="E22" s="10"/>
      <c r="F22" s="5"/>
      <c r="G22" s="5"/>
    </row>
    <row r="23" spans="1:7" s="1" customFormat="1" ht="28.5" x14ac:dyDescent="0.85">
      <c r="A23" s="4"/>
      <c r="B23" s="14" t="s">
        <v>8</v>
      </c>
      <c r="C23" s="4"/>
      <c r="D23" s="4"/>
      <c r="E23" s="5"/>
      <c r="F23" s="4"/>
      <c r="G23" s="12">
        <f>SUM(G14:G22)</f>
        <v>0</v>
      </c>
    </row>
    <row r="24" spans="1:7" s="1" customFormat="1" ht="28.5" x14ac:dyDescent="0.65">
      <c r="A24" s="19"/>
      <c r="B24" s="41" t="s">
        <v>53</v>
      </c>
      <c r="C24" s="42"/>
      <c r="D24" s="20"/>
      <c r="E24" s="21"/>
      <c r="F24" s="18"/>
      <c r="G24" s="18"/>
    </row>
    <row r="25" spans="1:7" s="1" customFormat="1" ht="21" x14ac:dyDescent="0.65">
      <c r="A25" s="3">
        <v>1</v>
      </c>
      <c r="B25" s="40" t="s">
        <v>31</v>
      </c>
      <c r="C25" s="37"/>
      <c r="D25" s="3" t="s">
        <v>25</v>
      </c>
      <c r="E25" s="13"/>
      <c r="F25" s="5"/>
      <c r="G25" s="5"/>
    </row>
    <row r="26" spans="1:7" s="1" customFormat="1" ht="21" x14ac:dyDescent="0.65">
      <c r="A26" s="3">
        <v>2</v>
      </c>
      <c r="B26" s="40" t="s">
        <v>32</v>
      </c>
      <c r="C26" s="37"/>
      <c r="D26" s="3" t="s">
        <v>25</v>
      </c>
      <c r="E26" s="13"/>
      <c r="F26" s="5"/>
      <c r="G26" s="5"/>
    </row>
    <row r="27" spans="1:7" s="1" customFormat="1" ht="21" x14ac:dyDescent="0.65">
      <c r="A27" s="7">
        <v>3</v>
      </c>
      <c r="B27" s="38" t="s">
        <v>33</v>
      </c>
      <c r="C27" s="39"/>
      <c r="D27" s="7" t="s">
        <v>25</v>
      </c>
      <c r="E27" s="13"/>
      <c r="F27" s="5"/>
      <c r="G27" s="5"/>
    </row>
    <row r="28" spans="1:7" s="1" customFormat="1" ht="21" x14ac:dyDescent="0.65">
      <c r="A28" s="3">
        <v>4</v>
      </c>
      <c r="B28" s="40" t="s">
        <v>34</v>
      </c>
      <c r="C28" s="37"/>
      <c r="D28" s="3" t="s">
        <v>29</v>
      </c>
      <c r="E28" s="13"/>
      <c r="F28" s="5"/>
      <c r="G28" s="5"/>
    </row>
    <row r="29" spans="1:7" s="1" customFormat="1" ht="21" x14ac:dyDescent="0.65">
      <c r="A29" s="3">
        <v>5</v>
      </c>
      <c r="B29" s="40" t="s">
        <v>35</v>
      </c>
      <c r="C29" s="37"/>
      <c r="D29" s="3" t="s">
        <v>15</v>
      </c>
      <c r="E29" s="13"/>
      <c r="F29" s="5"/>
      <c r="G29" s="5"/>
    </row>
    <row r="30" spans="1:7" s="1" customFormat="1" ht="21" x14ac:dyDescent="0.65">
      <c r="A30" s="3">
        <v>6</v>
      </c>
      <c r="B30" s="40" t="s">
        <v>36</v>
      </c>
      <c r="C30" s="37"/>
      <c r="D30" s="3" t="s">
        <v>15</v>
      </c>
      <c r="E30" s="13"/>
      <c r="F30" s="5"/>
      <c r="G30" s="5"/>
    </row>
    <row r="31" spans="1:7" s="1" customFormat="1" ht="28.5" x14ac:dyDescent="0.85">
      <c r="A31" s="4"/>
      <c r="B31" s="14" t="s">
        <v>8</v>
      </c>
      <c r="C31" s="4"/>
      <c r="D31" s="4"/>
      <c r="E31" s="5"/>
      <c r="F31" s="4"/>
      <c r="G31" s="12">
        <f>SUM(G25:G30)</f>
        <v>0</v>
      </c>
    </row>
    <row r="32" spans="1:7" s="1" customFormat="1" ht="28.5" x14ac:dyDescent="0.65">
      <c r="A32" s="19"/>
      <c r="B32" s="41" t="s">
        <v>37</v>
      </c>
      <c r="C32" s="42"/>
      <c r="D32" s="20"/>
      <c r="E32" s="20"/>
      <c r="F32" s="18"/>
      <c r="G32" s="18"/>
    </row>
    <row r="33" spans="1:7" s="1" customFormat="1" ht="21" x14ac:dyDescent="0.65">
      <c r="A33" s="3">
        <v>1</v>
      </c>
      <c r="B33" s="40" t="s">
        <v>38</v>
      </c>
      <c r="C33" s="37"/>
      <c r="D33" s="3" t="s">
        <v>26</v>
      </c>
      <c r="E33" s="13"/>
      <c r="F33" s="5"/>
      <c r="G33" s="5"/>
    </row>
    <row r="34" spans="1:7" s="1" customFormat="1" ht="21" x14ac:dyDescent="0.65">
      <c r="A34" s="3">
        <v>2</v>
      </c>
      <c r="B34" s="4" t="s">
        <v>54</v>
      </c>
      <c r="C34" s="5" t="s">
        <v>60</v>
      </c>
      <c r="D34" s="3" t="s">
        <v>26</v>
      </c>
      <c r="E34" s="5"/>
      <c r="F34" s="5"/>
      <c r="G34" s="5"/>
    </row>
    <row r="35" spans="1:7" s="1" customFormat="1" ht="21" x14ac:dyDescent="0.65">
      <c r="A35" s="3">
        <v>3</v>
      </c>
      <c r="B35" s="4" t="s">
        <v>55</v>
      </c>
      <c r="C35" s="22" t="s">
        <v>56</v>
      </c>
      <c r="D35" s="3" t="s">
        <v>26</v>
      </c>
      <c r="E35" s="5"/>
      <c r="F35" s="5"/>
      <c r="G35" s="5"/>
    </row>
    <row r="36" spans="1:7" s="1" customFormat="1" ht="21" x14ac:dyDescent="0.65">
      <c r="A36" s="3">
        <v>4</v>
      </c>
      <c r="B36" s="4" t="s">
        <v>58</v>
      </c>
      <c r="C36" s="5" t="s">
        <v>57</v>
      </c>
      <c r="D36" s="3" t="s">
        <v>26</v>
      </c>
      <c r="E36" s="5"/>
      <c r="F36" s="5"/>
      <c r="G36" s="5"/>
    </row>
    <row r="37" spans="1:7" s="1" customFormat="1" ht="21" x14ac:dyDescent="0.65">
      <c r="A37" s="3">
        <v>5</v>
      </c>
      <c r="B37" s="4" t="s">
        <v>59</v>
      </c>
      <c r="C37" s="5" t="s">
        <v>57</v>
      </c>
      <c r="D37" s="3" t="s">
        <v>26</v>
      </c>
      <c r="E37" s="5"/>
      <c r="F37" s="5"/>
      <c r="G37" s="5"/>
    </row>
    <row r="38" spans="1:7" s="1" customFormat="1" ht="21" x14ac:dyDescent="0.65">
      <c r="A38" s="3">
        <v>6</v>
      </c>
      <c r="B38" s="40" t="s">
        <v>63</v>
      </c>
      <c r="C38" s="37"/>
      <c r="D38" s="3" t="s">
        <v>26</v>
      </c>
      <c r="E38" s="5"/>
      <c r="F38" s="5"/>
      <c r="G38" s="5"/>
    </row>
    <row r="39" spans="1:7" s="1" customFormat="1" ht="21" x14ac:dyDescent="0.65">
      <c r="A39" s="3">
        <v>7</v>
      </c>
      <c r="B39" s="40" t="s">
        <v>39</v>
      </c>
      <c r="C39" s="37"/>
      <c r="D39" s="3" t="s">
        <v>26</v>
      </c>
      <c r="E39" s="13"/>
      <c r="F39" s="5"/>
      <c r="G39" s="5"/>
    </row>
    <row r="40" spans="1:7" s="1" customFormat="1" ht="21" x14ac:dyDescent="0.65">
      <c r="A40" s="3">
        <v>8</v>
      </c>
      <c r="B40" s="4" t="s">
        <v>62</v>
      </c>
      <c r="C40" s="5" t="s">
        <v>60</v>
      </c>
      <c r="D40" s="3" t="s">
        <v>26</v>
      </c>
      <c r="E40" s="5"/>
      <c r="F40" s="5"/>
      <c r="G40" s="5"/>
    </row>
    <row r="41" spans="1:7" s="1" customFormat="1" ht="21" x14ac:dyDescent="0.65">
      <c r="A41" s="3">
        <v>9</v>
      </c>
      <c r="B41" s="4" t="s">
        <v>55</v>
      </c>
      <c r="C41" s="22" t="s">
        <v>56</v>
      </c>
      <c r="D41" s="3" t="s">
        <v>26</v>
      </c>
      <c r="E41" s="5"/>
      <c r="F41" s="5"/>
      <c r="G41" s="5"/>
    </row>
    <row r="42" spans="1:7" s="1" customFormat="1" ht="21" x14ac:dyDescent="0.65">
      <c r="A42" s="3">
        <v>10</v>
      </c>
      <c r="B42" s="4" t="s">
        <v>58</v>
      </c>
      <c r="C42" s="5" t="s">
        <v>57</v>
      </c>
      <c r="D42" s="3" t="s">
        <v>26</v>
      </c>
      <c r="E42" s="5"/>
      <c r="F42" s="5"/>
      <c r="G42" s="5"/>
    </row>
    <row r="43" spans="1:7" s="1" customFormat="1" ht="21" x14ac:dyDescent="0.65">
      <c r="A43" s="3">
        <v>11</v>
      </c>
      <c r="B43" s="4" t="s">
        <v>59</v>
      </c>
      <c r="C43" s="5" t="s">
        <v>57</v>
      </c>
      <c r="D43" s="3" t="s">
        <v>26</v>
      </c>
      <c r="E43" s="5"/>
      <c r="F43" s="5"/>
      <c r="G43" s="5"/>
    </row>
    <row r="44" spans="1:7" s="1" customFormat="1" ht="21" x14ac:dyDescent="0.65">
      <c r="A44" s="3">
        <v>12</v>
      </c>
      <c r="B44" s="40" t="s">
        <v>63</v>
      </c>
      <c r="C44" s="37"/>
      <c r="D44" s="3" t="s">
        <v>26</v>
      </c>
      <c r="E44" s="5"/>
      <c r="F44" s="5"/>
      <c r="G44" s="5"/>
    </row>
    <row r="45" spans="1:7" s="1" customFormat="1" ht="21" x14ac:dyDescent="0.65">
      <c r="A45" s="7">
        <v>13</v>
      </c>
      <c r="B45" s="38" t="s">
        <v>40</v>
      </c>
      <c r="C45" s="39"/>
      <c r="D45" s="7" t="s">
        <v>41</v>
      </c>
      <c r="E45" s="13"/>
      <c r="F45" s="5"/>
      <c r="G45" s="5"/>
    </row>
    <row r="46" spans="1:7" s="1" customFormat="1" ht="21" x14ac:dyDescent="0.65">
      <c r="A46" s="3">
        <v>14</v>
      </c>
      <c r="B46" s="40" t="s">
        <v>61</v>
      </c>
      <c r="C46" s="37"/>
      <c r="D46" s="3" t="s">
        <v>15</v>
      </c>
      <c r="E46" s="13"/>
      <c r="F46" s="5"/>
      <c r="G46" s="5"/>
    </row>
    <row r="47" spans="1:7" s="1" customFormat="1" ht="21" x14ac:dyDescent="0.65">
      <c r="A47" s="3">
        <v>15</v>
      </c>
      <c r="B47" s="40" t="s">
        <v>35</v>
      </c>
      <c r="C47" s="37"/>
      <c r="D47" s="3" t="s">
        <v>15</v>
      </c>
      <c r="E47" s="13"/>
      <c r="F47" s="5"/>
      <c r="G47" s="5"/>
    </row>
    <row r="48" spans="1:7" s="1" customFormat="1" ht="21" x14ac:dyDescent="0.65">
      <c r="A48" s="3">
        <v>16</v>
      </c>
      <c r="B48" s="40" t="s">
        <v>36</v>
      </c>
      <c r="C48" s="37"/>
      <c r="D48" s="3" t="s">
        <v>15</v>
      </c>
      <c r="E48" s="13"/>
      <c r="F48" s="5"/>
      <c r="G48" s="5"/>
    </row>
    <row r="49" spans="1:7" s="1" customFormat="1" ht="21" x14ac:dyDescent="0.65">
      <c r="A49" s="3">
        <v>17</v>
      </c>
      <c r="B49" s="40" t="s">
        <v>42</v>
      </c>
      <c r="C49" s="37"/>
      <c r="D49" s="3" t="s">
        <v>15</v>
      </c>
      <c r="E49" s="13"/>
      <c r="F49" s="5"/>
      <c r="G49" s="5"/>
    </row>
    <row r="50" spans="1:7" s="1" customFormat="1" ht="28.5" x14ac:dyDescent="0.85">
      <c r="A50" s="4"/>
      <c r="B50" s="14" t="s">
        <v>8</v>
      </c>
      <c r="C50" s="4"/>
      <c r="D50" s="4"/>
      <c r="E50" s="5"/>
      <c r="F50" s="4"/>
      <c r="G50" s="12">
        <f>SUM(G33:G49)</f>
        <v>0</v>
      </c>
    </row>
    <row r="51" spans="1:7" s="1" customFormat="1" ht="28.5" x14ac:dyDescent="0.65">
      <c r="A51" s="19"/>
      <c r="B51" s="41" t="s">
        <v>43</v>
      </c>
      <c r="C51" s="42"/>
      <c r="D51" s="20"/>
      <c r="E51" s="21"/>
      <c r="F51" s="18"/>
      <c r="G51" s="18"/>
    </row>
    <row r="52" spans="1:7" s="1" customFormat="1" ht="21" x14ac:dyDescent="0.65">
      <c r="A52" s="3">
        <v>1</v>
      </c>
      <c r="B52" s="40" t="s">
        <v>44</v>
      </c>
      <c r="C52" s="37"/>
      <c r="D52" s="3" t="s">
        <v>29</v>
      </c>
      <c r="E52" s="13"/>
      <c r="F52" s="5"/>
      <c r="G52" s="5"/>
    </row>
    <row r="53" spans="1:7" s="1" customFormat="1" ht="21" x14ac:dyDescent="0.65">
      <c r="A53" s="3">
        <v>2</v>
      </c>
      <c r="B53" s="40" t="s">
        <v>45</v>
      </c>
      <c r="C53" s="37"/>
      <c r="D53" s="3" t="s">
        <v>25</v>
      </c>
      <c r="E53" s="13"/>
      <c r="F53" s="5"/>
      <c r="G53" s="5"/>
    </row>
    <row r="54" spans="1:7" s="1" customFormat="1" ht="21" x14ac:dyDescent="0.65">
      <c r="A54" s="7">
        <v>3</v>
      </c>
      <c r="B54" s="38" t="s">
        <v>46</v>
      </c>
      <c r="C54" s="39"/>
      <c r="D54" s="7" t="s">
        <v>26</v>
      </c>
      <c r="E54" s="13"/>
      <c r="F54" s="5"/>
      <c r="G54" s="5"/>
    </row>
    <row r="55" spans="1:7" s="1" customFormat="1" ht="21" x14ac:dyDescent="0.65">
      <c r="A55" s="7">
        <v>4</v>
      </c>
      <c r="B55" s="38" t="s">
        <v>47</v>
      </c>
      <c r="C55" s="39"/>
      <c r="D55" s="7" t="s">
        <v>26</v>
      </c>
      <c r="E55" s="13"/>
      <c r="F55" s="5"/>
      <c r="G55" s="5"/>
    </row>
    <row r="56" spans="1:7" s="1" customFormat="1" ht="28.5" x14ac:dyDescent="0.85">
      <c r="A56" s="4"/>
      <c r="B56" s="14" t="s">
        <v>8</v>
      </c>
      <c r="C56" s="4"/>
      <c r="D56" s="4"/>
      <c r="E56" s="5"/>
      <c r="F56" s="4"/>
      <c r="G56" s="12">
        <f>SUM(G52:G55)</f>
        <v>0</v>
      </c>
    </row>
    <row r="57" spans="1:7" s="1" customFormat="1" ht="28.5" x14ac:dyDescent="0.85">
      <c r="A57" s="4"/>
      <c r="B57" s="14"/>
      <c r="C57" s="4"/>
      <c r="D57" s="4"/>
      <c r="E57" s="5"/>
      <c r="F57" s="4"/>
      <c r="G57" s="12"/>
    </row>
    <row r="58" spans="1:7" s="1" customFormat="1" ht="28.5" x14ac:dyDescent="0.85">
      <c r="A58" s="4"/>
      <c r="B58" s="15" t="s">
        <v>48</v>
      </c>
      <c r="C58" s="16"/>
      <c r="D58" s="4"/>
      <c r="E58" s="17"/>
      <c r="F58" s="17"/>
      <c r="G58" s="17">
        <f>G9+G14+G15+G16+G19+G25+G26+G33+G39+G45+G52+G54</f>
        <v>0</v>
      </c>
    </row>
    <row r="59" spans="1:7" s="1" customFormat="1" ht="28.5" x14ac:dyDescent="0.85">
      <c r="A59" s="4"/>
      <c r="B59" s="15" t="s">
        <v>50</v>
      </c>
      <c r="C59" s="16"/>
      <c r="D59" s="4"/>
      <c r="E59" s="17"/>
      <c r="F59" s="17"/>
      <c r="G59" s="17">
        <f>G10+G11+G21+G29+G30+G47+G48+G49</f>
        <v>0</v>
      </c>
    </row>
    <row r="60" spans="1:7" s="1" customFormat="1" ht="28.5" x14ac:dyDescent="0.85">
      <c r="A60" s="4"/>
      <c r="B60" s="15" t="s">
        <v>49</v>
      </c>
      <c r="C60" s="16"/>
      <c r="D60" s="4"/>
      <c r="E60" s="17"/>
      <c r="F60" s="17"/>
      <c r="G60" s="17">
        <f>G17+G18+G20+G27+G34+G35+G36+G37+G38+G40+G41+G42+G43+G44+G46+G53+G55</f>
        <v>0</v>
      </c>
    </row>
    <row r="61" spans="1:7" s="1" customFormat="1" ht="28.5" x14ac:dyDescent="0.7">
      <c r="A61" s="4"/>
      <c r="B61" s="36" t="s">
        <v>52</v>
      </c>
      <c r="C61" s="37"/>
      <c r="D61" s="4"/>
      <c r="E61" s="17"/>
      <c r="F61" s="17"/>
      <c r="G61" s="17">
        <f>G22+G28</f>
        <v>0</v>
      </c>
    </row>
    <row r="62" spans="1:7" s="1" customFormat="1" ht="28.5" x14ac:dyDescent="0.7">
      <c r="A62" s="4"/>
      <c r="B62" s="36" t="s">
        <v>51</v>
      </c>
      <c r="C62" s="37"/>
      <c r="D62" s="4"/>
      <c r="E62" s="17"/>
      <c r="F62" s="17"/>
      <c r="G62" s="17">
        <f>SUM(G58:G61)</f>
        <v>0</v>
      </c>
    </row>
    <row r="63" spans="1:7" s="1" customFormat="1" ht="28.5" x14ac:dyDescent="0.85">
      <c r="A63" s="4"/>
      <c r="B63" s="36" t="s">
        <v>67</v>
      </c>
      <c r="C63" s="37"/>
      <c r="D63" s="4"/>
      <c r="E63" s="26"/>
      <c r="F63" s="26"/>
      <c r="G63" s="26">
        <f>(G62/900)/42</f>
        <v>0</v>
      </c>
    </row>
    <row r="64" spans="1:7" s="1" customFormat="1" ht="21" x14ac:dyDescent="0.65">
      <c r="E64" s="2"/>
    </row>
    <row r="65" spans="2:5" s="23" customFormat="1" ht="25.5" x14ac:dyDescent="0.75">
      <c r="B65" s="25" t="s">
        <v>64</v>
      </c>
      <c r="E65" s="24"/>
    </row>
  </sheetData>
  <mergeCells count="42">
    <mergeCell ref="B8:C8"/>
    <mergeCell ref="B13:C13"/>
    <mergeCell ref="C6:C7"/>
    <mergeCell ref="B6:B7"/>
    <mergeCell ref="D6:D7"/>
    <mergeCell ref="B44:C44"/>
    <mergeCell ref="B38:C38"/>
    <mergeCell ref="B28:C28"/>
    <mergeCell ref="B29:C29"/>
    <mergeCell ref="B30:C30"/>
    <mergeCell ref="B33:C33"/>
    <mergeCell ref="B39:C39"/>
    <mergeCell ref="B19:C19"/>
    <mergeCell ref="B22:C22"/>
    <mergeCell ref="B32:C32"/>
    <mergeCell ref="B14:C14"/>
    <mergeCell ref="B15:C15"/>
    <mergeCell ref="B16:C16"/>
    <mergeCell ref="B17:C17"/>
    <mergeCell ref="B18:C18"/>
    <mergeCell ref="B62:C62"/>
    <mergeCell ref="B63:C63"/>
    <mergeCell ref="B51:C51"/>
    <mergeCell ref="B52:C52"/>
    <mergeCell ref="B53:C53"/>
    <mergeCell ref="B55:C55"/>
    <mergeCell ref="E6:G6"/>
    <mergeCell ref="A5:B5"/>
    <mergeCell ref="A3:G3"/>
    <mergeCell ref="B61:C61"/>
    <mergeCell ref="B54:C54"/>
    <mergeCell ref="B47:C47"/>
    <mergeCell ref="B49:C49"/>
    <mergeCell ref="B46:C46"/>
    <mergeCell ref="B48:C48"/>
    <mergeCell ref="B20:C20"/>
    <mergeCell ref="B21:C21"/>
    <mergeCell ref="B24:C24"/>
    <mergeCell ref="B25:C25"/>
    <mergeCell ref="B26:C26"/>
    <mergeCell ref="B27:C27"/>
    <mergeCell ref="B45:C45"/>
  </mergeCells>
  <pageMargins left="0.48" right="0.25" top="0.2" bottom="0.26" header="0.13" footer="0.15"/>
  <pageSetup paperSize="209" scale="71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2024-10-29T08:34:47Z</dcterms:modified>
</cp:coreProperties>
</file>