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tabRatio="76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Лист1!$A$1:$E$208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5" i="1" l="1"/>
  <c r="E154" i="1"/>
  <c r="E153" i="1"/>
  <c r="E158" i="1"/>
  <c r="E162" i="1"/>
  <c r="E161" i="1"/>
  <c r="E160" i="1"/>
  <c r="E159" i="1"/>
  <c r="E157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66" i="1"/>
  <c r="E167" i="1"/>
  <c r="E168" i="1"/>
  <c r="E169" i="1"/>
  <c r="E170" i="1"/>
  <c r="E171" i="1"/>
  <c r="E172" i="1"/>
  <c r="E173" i="1"/>
  <c r="E174" i="1"/>
  <c r="E175" i="1"/>
  <c r="E132" i="1"/>
  <c r="E165" i="1"/>
  <c r="E194" i="1" l="1"/>
  <c r="E176" i="1"/>
  <c r="E152" i="1" l="1"/>
  <c r="E151" i="1"/>
  <c r="E143" i="1"/>
  <c r="E138" i="1"/>
  <c r="E137" i="1"/>
  <c r="E136" i="1"/>
  <c r="E115" i="1"/>
  <c r="E114" i="1"/>
  <c r="E99" i="1"/>
  <c r="E100" i="1"/>
  <c r="E101" i="1"/>
  <c r="E102" i="1"/>
  <c r="E103" i="1"/>
  <c r="E147" i="1"/>
  <c r="E148" i="1"/>
  <c r="E149" i="1"/>
  <c r="E150" i="1"/>
  <c r="E141" i="1"/>
  <c r="E140" i="1"/>
  <c r="E139" i="1"/>
  <c r="E135" i="1"/>
  <c r="E134" i="1"/>
  <c r="E133" i="1"/>
  <c r="E125" i="1"/>
  <c r="E126" i="1"/>
  <c r="E124" i="1"/>
  <c r="E123" i="1"/>
  <c r="E122" i="1"/>
  <c r="E120" i="1"/>
  <c r="E113" i="1"/>
  <c r="E112" i="1"/>
  <c r="E110" i="1"/>
  <c r="E109" i="1"/>
  <c r="E108" i="1"/>
  <c r="E107" i="1"/>
  <c r="E106" i="1"/>
  <c r="E105" i="1"/>
  <c r="E104" i="1"/>
  <c r="E98" i="1"/>
  <c r="E96" i="1"/>
  <c r="E95" i="1"/>
  <c r="E94" i="1"/>
  <c r="E93" i="1"/>
  <c r="E89" i="1"/>
  <c r="E87" i="1"/>
  <c r="E86" i="1"/>
  <c r="E85" i="1"/>
  <c r="E84" i="1"/>
  <c r="E83" i="1"/>
  <c r="E82" i="1"/>
  <c r="E80" i="1"/>
  <c r="E79" i="1"/>
  <c r="E78" i="1"/>
  <c r="E77" i="1"/>
  <c r="E73" i="1"/>
  <c r="E72" i="1"/>
  <c r="E70" i="1"/>
  <c r="E69" i="1"/>
  <c r="E68" i="1"/>
  <c r="E67" i="1"/>
  <c r="E66" i="1"/>
  <c r="E65" i="1"/>
  <c r="E64" i="1"/>
  <c r="E63" i="1"/>
  <c r="E62" i="1"/>
  <c r="E61" i="1"/>
  <c r="E59" i="1"/>
  <c r="E58" i="1"/>
  <c r="E57" i="1"/>
  <c r="E56" i="1"/>
  <c r="E49" i="1"/>
  <c r="E48" i="1"/>
  <c r="E47" i="1"/>
  <c r="E35" i="1"/>
  <c r="E34" i="1"/>
  <c r="E33" i="1"/>
  <c r="E32" i="1"/>
  <c r="E31" i="1"/>
  <c r="E9" i="1"/>
  <c r="E10" i="1"/>
  <c r="E11" i="1"/>
  <c r="E12" i="1"/>
  <c r="E14" i="1"/>
  <c r="E13" i="1"/>
  <c r="E8" i="1"/>
  <c r="E116" i="1" l="1"/>
  <c r="E74" i="1"/>
  <c r="E90" i="1"/>
  <c r="E146" i="1"/>
  <c r="E163" i="1" s="1"/>
  <c r="E131" i="1" l="1"/>
  <c r="E52" i="1" l="1"/>
  <c r="E129" i="1"/>
  <c r="E128" i="1"/>
  <c r="E121" i="1"/>
  <c r="E51" i="1"/>
  <c r="E46" i="1"/>
  <c r="E45" i="1"/>
  <c r="E44" i="1"/>
  <c r="E43" i="1"/>
  <c r="E42" i="1"/>
  <c r="E41" i="1"/>
  <c r="E40" i="1"/>
  <c r="E39" i="1"/>
  <c r="E38" i="1"/>
  <c r="E37" i="1"/>
  <c r="E17" i="1"/>
  <c r="E16" i="1"/>
  <c r="E53" i="1" l="1"/>
  <c r="E130" i="1"/>
  <c r="E119" i="1"/>
  <c r="E144" i="1" l="1"/>
  <c r="E25" i="1"/>
  <c r="E24" i="1"/>
  <c r="E27" i="1" l="1"/>
  <c r="E23" i="1"/>
  <c r="E22" i="1"/>
  <c r="E21" i="1"/>
  <c r="E20" i="1"/>
  <c r="E19" i="1"/>
  <c r="E18" i="1"/>
  <c r="E28" i="1" l="1"/>
  <c r="E195" i="1" s="1"/>
  <c r="E196" i="1" l="1"/>
  <c r="E197" i="1" s="1"/>
</calcChain>
</file>

<file path=xl/sharedStrings.xml><?xml version="1.0" encoding="utf-8"?>
<sst xmlns="http://schemas.openxmlformats.org/spreadsheetml/2006/main" count="366" uniqueCount="112">
  <si>
    <t>м2</t>
  </si>
  <si>
    <t>шт</t>
  </si>
  <si>
    <t>м.п.</t>
  </si>
  <si>
    <t>Додаток 1</t>
  </si>
  <si>
    <t xml:space="preserve">___________________/ </t>
  </si>
  <si>
    <t>Кошторис на ремонтні роботи</t>
  </si>
  <si>
    <t>Адреса об'єкта</t>
  </si>
  <si>
    <t>Замовник</t>
  </si>
  <si>
    <t xml:space="preserve">Найменування робіт                                </t>
  </si>
  <si>
    <t>Одиниці виміру</t>
  </si>
  <si>
    <t>К-сть</t>
  </si>
  <si>
    <t>Ціна, грн.</t>
  </si>
  <si>
    <t>Сума, грн.</t>
  </si>
  <si>
    <t>Ґрунтовка поверхні 1 шар</t>
  </si>
  <si>
    <t>Фарбування поверхні в 2 шари</t>
  </si>
  <si>
    <t>Укоси</t>
  </si>
  <si>
    <t>Влаштування підлоги</t>
  </si>
  <si>
    <t>Влаштування стін</t>
  </si>
  <si>
    <t>Разом по роботам:</t>
  </si>
  <si>
    <t>Разом по кошторису, грн:</t>
  </si>
  <si>
    <t>Загальновиробничі витрати</t>
  </si>
  <si>
    <t>Монтажні роботи</t>
  </si>
  <si>
    <t>Замовник :</t>
  </si>
  <si>
    <t>Підрядник:</t>
  </si>
  <si>
    <t>Безпіщанка поверхні під фарбування</t>
  </si>
  <si>
    <t>Безпіщанка поверхні під склополотно</t>
  </si>
  <si>
    <t>Поклейка склополотна</t>
  </si>
  <si>
    <t>Сантехнічні роботи</t>
  </si>
  <si>
    <t>Спальня</t>
  </si>
  <si>
    <t>Примітка</t>
  </si>
  <si>
    <t>1. Кошторис є орієнтовним, обсяги та характер робіт можуть бути змінені при детальному розгляді поверхні в процесі виконання робіт.</t>
  </si>
  <si>
    <t>2. Частина поверхні яка за шириною менше 500мм рахується в метрах погонних і не входить до загальної квадратури.</t>
  </si>
  <si>
    <t>3. Вивіз будівельного сміття та прибирання на об'єкті – ціна договірна.</t>
  </si>
  <si>
    <t>4. Усі обсяги перераховуватимуться за фактом.</t>
  </si>
  <si>
    <t>Передпокій</t>
  </si>
  <si>
    <t>Затирання швів</t>
  </si>
  <si>
    <t>Укіс вхідної двері (Ґрунтовка, штукатурка, грунтовка, безпіщанка, гурнтовка, фарбування)</t>
  </si>
  <si>
    <t>Укіс віконний (Ґрунтовка, штукатурка, грунтовка, безпіщанка, гурнтовка, фарбування)</t>
  </si>
  <si>
    <t>Кухня</t>
  </si>
  <si>
    <t>Виріб</t>
  </si>
  <si>
    <t>7. Пристрій кондиціонера в кошторис не включено, оскільки вартість буде відома після виїзду майстра</t>
  </si>
  <si>
    <t>Маячна штукатурка до 20мм</t>
  </si>
  <si>
    <t>Нанесення гідроізоляції акрилової</t>
  </si>
  <si>
    <t>Укіс стіновий (Ґрунтовка, штукатурка, грунтовка, безпіщанка, гурнтовка, склополотно, грунтовка, безпіщанка, грунтовка, фарбування)</t>
  </si>
  <si>
    <t>Ванна кімната</t>
  </si>
  <si>
    <t>Влаштування стін ( без склополотна за кухнею)</t>
  </si>
  <si>
    <t>Зашивка інсталляціі унітаза в 2 шари</t>
  </si>
  <si>
    <t>5.У кошторис включена вартість укладання середньоформатної плитки та цементної фуги, у разі вибору замовником двокомпонентної фуги, мозайки або плитки площа якої менша ніж 0,07м2 або більше ніж 0,5м2 ціна буде дорожчою.</t>
  </si>
  <si>
    <t>Бульвар Перова 6</t>
  </si>
  <si>
    <t>Заливка стяжки до 50мм</t>
  </si>
  <si>
    <t>Укладання плитки 600*600</t>
  </si>
  <si>
    <t>Укладання підложки</t>
  </si>
  <si>
    <t>Укладкання ламіната</t>
  </si>
  <si>
    <t>Укладання плитки 600*600 (фартук)</t>
  </si>
  <si>
    <t>Вітальня</t>
  </si>
  <si>
    <t>Облаштування примиканння рами прихованих дверей і стіни</t>
  </si>
  <si>
    <t>Кладовка 1,2</t>
  </si>
  <si>
    <t>Влаштування стін ( без склополотна)</t>
  </si>
  <si>
    <t>Укіс прихованих дверей (Ґрунтовка,гіпсокартон, грунтовка, безпіщанка, гурнтовка, фарбування)</t>
  </si>
  <si>
    <t>Монтаж перфорованого кутика(або стрічки)</t>
  </si>
  <si>
    <t>Муровка подіума</t>
  </si>
  <si>
    <t xml:space="preserve">Порізка, розуклонка, припасування, облицювання душового піддону плиткою </t>
  </si>
  <si>
    <t>Укладання плитки (паркетка)</t>
  </si>
  <si>
    <t>6. Монтаж отвору в плитці – 200 грн/шт., заріз плитки під 45 градусів, готовий кут - 750грн/м.п.</t>
  </si>
  <si>
    <t>Укіс прихованих дверей, кладовка 6 (Ґрунтовка,гіпсокартон, грунтовка, безпіщанка, гурнтовка, фарбування)</t>
  </si>
  <si>
    <t>Фарбування дверей прихованого монтажу</t>
  </si>
  <si>
    <t>Монтаж фальш-стінки з гіпсокартона в 2 шари</t>
  </si>
  <si>
    <t>Монтаж ніши під підсвітку, торець</t>
  </si>
  <si>
    <t>Забивка швів, саморізів</t>
  </si>
  <si>
    <t>м.п./м2</t>
  </si>
  <si>
    <t>Укіс стіновий (Ґрунтовка, безпіщанка, грунтовка, фарбування)</t>
  </si>
  <si>
    <t>Укіс дверей (Гіпсокартон)</t>
  </si>
  <si>
    <t>Демонтаж перегородки</t>
  </si>
  <si>
    <t>Демонтаж дверей</t>
  </si>
  <si>
    <t>Монтаж перегородки з газоблока</t>
  </si>
  <si>
    <t>Закладка арматури на дверні отвори</t>
  </si>
  <si>
    <t>Виведення точки</t>
  </si>
  <si>
    <t>Монтаж інсталляції</t>
  </si>
  <si>
    <t>Монтаж прихованої частини гігіїнічного душа</t>
  </si>
  <si>
    <t>Монтаж зовнішьої частини гігієнічного душа</t>
  </si>
  <si>
    <t>Монтаж унітаза</t>
  </si>
  <si>
    <t>Монтаж штроби</t>
  </si>
  <si>
    <t>Закидка штроби</t>
  </si>
  <si>
    <t>Вирізка водяної рушникосушки</t>
  </si>
  <si>
    <t>Шумоізоляція стояка каналізації</t>
  </si>
  <si>
    <t>Монтаж душового трапа</t>
  </si>
  <si>
    <t>Монтаж бойлера 50л</t>
  </si>
  <si>
    <t>Монтаж змішувача на душ ціна від</t>
  </si>
  <si>
    <t>Електромонтажні роботи</t>
  </si>
  <si>
    <t>Прокладка кабелю</t>
  </si>
  <si>
    <t>м.п</t>
  </si>
  <si>
    <t>Монтаж штроб під проводку до 30мм в штукатурці(цегла)</t>
  </si>
  <si>
    <t>Закидка штроб</t>
  </si>
  <si>
    <t>Монтаж електричного і слаботочного  щита</t>
  </si>
  <si>
    <t>Монтаж ніши під щит в цеглі</t>
  </si>
  <si>
    <t>Встановлення реле напруги</t>
  </si>
  <si>
    <t>Монтаж автомата (одне посадкове місце)</t>
  </si>
  <si>
    <t>Електровивід</t>
  </si>
  <si>
    <t>Встановлення, розключення розподільчої коробки</t>
  </si>
  <si>
    <t>Монтаж електроточок (цегла)</t>
  </si>
  <si>
    <t>Монтаж фурнітури</t>
  </si>
  <si>
    <t>Монтаж фурнітури інтернет</t>
  </si>
  <si>
    <t>Монтаж тимчасового освітлення</t>
  </si>
  <si>
    <t>Монтаж тимчасового живлення (розетка)</t>
  </si>
  <si>
    <t>Монтаж вентилятора</t>
  </si>
  <si>
    <t>Монтаж рушникосушки</t>
  </si>
  <si>
    <t>Зашивка ригелів гіпсокартоном</t>
  </si>
  <si>
    <t>Влаштування ригелів (2 штуки по проекту)</t>
  </si>
  <si>
    <t xml:space="preserve"> /</t>
  </si>
  <si>
    <t>Монтаж плінтуса</t>
  </si>
  <si>
    <t>Поклейка LED стрічки на плінтус</t>
  </si>
  <si>
    <t>Підключення плінтуса (точка припайки)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</si>
</sst>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Helv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1"/>
    </font>
    <font>
      <sz val="12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i/>
      <sz val="13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Calibri"/>
    </font>
    <font>
      <sz val="11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2"/>
      <color rgb="FF000000"/>
      <name val="Calibri"/>
      <family val="2"/>
      <charset val="204"/>
    </font>
    <font>
      <b/>
      <i/>
      <u/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79998168889431442"/>
        <bgColor rgb="FF4F81BD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6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9" fontId="18" fillId="0" borderId="0" applyFont="0" applyFill="0" applyBorder="0" applyAlignment="0" applyProtection="0"/>
    <xf numFmtId="0" fontId="19" fillId="0" borderId="0" applyBorder="0"/>
  </cellStyleXfs>
  <cellXfs count="70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0" fontId="8" fillId="4" borderId="8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Fill="1" applyBorder="1" applyAlignment="1" applyProtection="1">
      <alignment vertical="center" wrapText="1"/>
    </xf>
    <xf numFmtId="4" fontId="12" fillId="3" borderId="1" xfId="0" applyNumberFormat="1" applyFont="1" applyFill="1" applyBorder="1" applyAlignment="1">
      <alignment vertical="center"/>
    </xf>
    <xf numFmtId="4" fontId="13" fillId="6" borderId="2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/>
    </xf>
    <xf numFmtId="0" fontId="16" fillId="0" borderId="9" xfId="0" applyFont="1" applyBorder="1"/>
    <xf numFmtId="10" fontId="12" fillId="0" borderId="1" xfId="1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/>
    </xf>
    <xf numFmtId="9" fontId="12" fillId="0" borderId="1" xfId="2" applyNumberFormat="1" applyFont="1" applyBorder="1" applyAlignment="1">
      <alignment vertical="center"/>
    </xf>
    <xf numFmtId="4" fontId="12" fillId="0" borderId="1" xfId="0" applyNumberFormat="1" applyFont="1" applyFill="1" applyBorder="1" applyAlignment="1" applyProtection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0" fontId="20" fillId="0" borderId="9" xfId="0" applyFont="1" applyBorder="1"/>
    <xf numFmtId="0" fontId="12" fillId="7" borderId="1" xfId="0" applyFont="1" applyFill="1" applyBorder="1" applyAlignment="1">
      <alignment horizontal="left" wrapText="1"/>
    </xf>
    <xf numFmtId="0" fontId="8" fillId="4" borderId="16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2" fontId="13" fillId="6" borderId="14" xfId="0" applyNumberFormat="1" applyFont="1" applyFill="1" applyBorder="1" applyAlignment="1">
      <alignment horizontal="right" vertical="center" wrapText="1"/>
    </xf>
    <xf numFmtId="4" fontId="13" fillId="6" borderId="14" xfId="0" applyNumberFormat="1" applyFont="1" applyFill="1" applyBorder="1" applyAlignment="1">
      <alignment horizontal="right" vertical="center" wrapText="1"/>
    </xf>
    <xf numFmtId="0" fontId="12" fillId="0" borderId="13" xfId="1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14" fillId="0" borderId="0" xfId="0" applyFont="1" applyAlignment="1">
      <alignment horizontal="left" vertical="top" wrapText="1"/>
    </xf>
    <xf numFmtId="0" fontId="12" fillId="7" borderId="1" xfId="0" applyNumberFormat="1" applyFont="1" applyFill="1" applyBorder="1" applyAlignment="1" applyProtection="1">
      <alignment vertical="center" wrapText="1"/>
    </xf>
    <xf numFmtId="4" fontId="10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/>
    <xf numFmtId="0" fontId="20" fillId="0" borderId="10" xfId="0" applyFont="1" applyBorder="1" applyAlignment="1">
      <alignment horizontal="center"/>
    </xf>
    <xf numFmtId="0" fontId="17" fillId="0" borderId="11" xfId="0" applyFont="1" applyBorder="1"/>
    <xf numFmtId="0" fontId="17" fillId="0" borderId="12" xfId="0" applyFont="1" applyBorder="1"/>
    <xf numFmtId="0" fontId="10" fillId="4" borderId="1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 applyProtection="1">
      <alignment horizontal="left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СМЕТА  заготовка " xfId="3"/>
    <cellStyle name="Процентный" xfId="2" builtinId="5"/>
    <cellStyle name="Стиль 1" xfId="1"/>
  </cellStyles>
  <dxfs count="0"/>
  <tableStyles count="0" defaultTableStyle="TableStyleMedium9" defaultPivotStyle="PivotStyleLight16"/>
  <colors>
    <mruColors>
      <color rgb="FFC699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3"/>
  <sheetViews>
    <sheetView tabSelected="1" view="pageBreakPreview" topLeftCell="A181" zoomScale="130" zoomScaleSheetLayoutView="130" workbookViewId="0">
      <selection activeCell="I197" sqref="I197"/>
    </sheetView>
  </sheetViews>
  <sheetFormatPr defaultRowHeight="15" x14ac:dyDescent="0.25"/>
  <cols>
    <col min="1" max="1" width="46.42578125" style="1" customWidth="1"/>
    <col min="2" max="2" width="11.140625" style="15" customWidth="1"/>
    <col min="3" max="3" width="8.7109375" style="16" customWidth="1"/>
    <col min="4" max="4" width="10.85546875" style="2" customWidth="1"/>
    <col min="5" max="5" width="14.28515625" style="2" customWidth="1"/>
    <col min="6" max="6" width="9.140625" style="1"/>
    <col min="7" max="7" width="10.140625" bestFit="1" customWidth="1"/>
    <col min="256" max="256" width="12.140625" customWidth="1"/>
    <col min="257" max="257" width="56.140625" customWidth="1"/>
    <col min="258" max="258" width="8.7109375" customWidth="1"/>
    <col min="259" max="259" width="9.42578125" customWidth="1"/>
    <col min="260" max="260" width="13.140625" customWidth="1"/>
    <col min="261" max="261" width="15.85546875" customWidth="1"/>
    <col min="512" max="512" width="12.140625" customWidth="1"/>
    <col min="513" max="513" width="56.140625" customWidth="1"/>
    <col min="514" max="514" width="8.7109375" customWidth="1"/>
    <col min="515" max="515" width="9.42578125" customWidth="1"/>
    <col min="516" max="516" width="13.140625" customWidth="1"/>
    <col min="517" max="517" width="15.85546875" customWidth="1"/>
    <col min="768" max="768" width="12.140625" customWidth="1"/>
    <col min="769" max="769" width="56.140625" customWidth="1"/>
    <col min="770" max="770" width="8.7109375" customWidth="1"/>
    <col min="771" max="771" width="9.42578125" customWidth="1"/>
    <col min="772" max="772" width="13.140625" customWidth="1"/>
    <col min="773" max="773" width="15.85546875" customWidth="1"/>
    <col min="1024" max="1024" width="12.140625" customWidth="1"/>
    <col min="1025" max="1025" width="56.140625" customWidth="1"/>
    <col min="1026" max="1026" width="8.7109375" customWidth="1"/>
    <col min="1027" max="1027" width="9.42578125" customWidth="1"/>
    <col min="1028" max="1028" width="13.140625" customWidth="1"/>
    <col min="1029" max="1029" width="15.85546875" customWidth="1"/>
    <col min="1280" max="1280" width="12.140625" customWidth="1"/>
    <col min="1281" max="1281" width="56.140625" customWidth="1"/>
    <col min="1282" max="1282" width="8.7109375" customWidth="1"/>
    <col min="1283" max="1283" width="9.42578125" customWidth="1"/>
    <col min="1284" max="1284" width="13.140625" customWidth="1"/>
    <col min="1285" max="1285" width="15.85546875" customWidth="1"/>
    <col min="1536" max="1536" width="12.140625" customWidth="1"/>
    <col min="1537" max="1537" width="56.140625" customWidth="1"/>
    <col min="1538" max="1538" width="8.7109375" customWidth="1"/>
    <col min="1539" max="1539" width="9.42578125" customWidth="1"/>
    <col min="1540" max="1540" width="13.140625" customWidth="1"/>
    <col min="1541" max="1541" width="15.85546875" customWidth="1"/>
    <col min="1792" max="1792" width="12.140625" customWidth="1"/>
    <col min="1793" max="1793" width="56.140625" customWidth="1"/>
    <col min="1794" max="1794" width="8.7109375" customWidth="1"/>
    <col min="1795" max="1795" width="9.42578125" customWidth="1"/>
    <col min="1796" max="1796" width="13.140625" customWidth="1"/>
    <col min="1797" max="1797" width="15.85546875" customWidth="1"/>
    <col min="2048" max="2048" width="12.140625" customWidth="1"/>
    <col min="2049" max="2049" width="56.140625" customWidth="1"/>
    <col min="2050" max="2050" width="8.7109375" customWidth="1"/>
    <col min="2051" max="2051" width="9.42578125" customWidth="1"/>
    <col min="2052" max="2052" width="13.140625" customWidth="1"/>
    <col min="2053" max="2053" width="15.85546875" customWidth="1"/>
    <col min="2304" max="2304" width="12.140625" customWidth="1"/>
    <col min="2305" max="2305" width="56.140625" customWidth="1"/>
    <col min="2306" max="2306" width="8.7109375" customWidth="1"/>
    <col min="2307" max="2307" width="9.42578125" customWidth="1"/>
    <col min="2308" max="2308" width="13.140625" customWidth="1"/>
    <col min="2309" max="2309" width="15.85546875" customWidth="1"/>
    <col min="2560" max="2560" width="12.140625" customWidth="1"/>
    <col min="2561" max="2561" width="56.140625" customWidth="1"/>
    <col min="2562" max="2562" width="8.7109375" customWidth="1"/>
    <col min="2563" max="2563" width="9.42578125" customWidth="1"/>
    <col min="2564" max="2564" width="13.140625" customWidth="1"/>
    <col min="2565" max="2565" width="15.85546875" customWidth="1"/>
    <col min="2816" max="2816" width="12.140625" customWidth="1"/>
    <col min="2817" max="2817" width="56.140625" customWidth="1"/>
    <col min="2818" max="2818" width="8.7109375" customWidth="1"/>
    <col min="2819" max="2819" width="9.42578125" customWidth="1"/>
    <col min="2820" max="2820" width="13.140625" customWidth="1"/>
    <col min="2821" max="2821" width="15.85546875" customWidth="1"/>
    <col min="3072" max="3072" width="12.140625" customWidth="1"/>
    <col min="3073" max="3073" width="56.140625" customWidth="1"/>
    <col min="3074" max="3074" width="8.7109375" customWidth="1"/>
    <col min="3075" max="3075" width="9.42578125" customWidth="1"/>
    <col min="3076" max="3076" width="13.140625" customWidth="1"/>
    <col min="3077" max="3077" width="15.85546875" customWidth="1"/>
    <col min="3328" max="3328" width="12.140625" customWidth="1"/>
    <col min="3329" max="3329" width="56.140625" customWidth="1"/>
    <col min="3330" max="3330" width="8.7109375" customWidth="1"/>
    <col min="3331" max="3331" width="9.42578125" customWidth="1"/>
    <col min="3332" max="3332" width="13.140625" customWidth="1"/>
    <col min="3333" max="3333" width="15.85546875" customWidth="1"/>
    <col min="3584" max="3584" width="12.140625" customWidth="1"/>
    <col min="3585" max="3585" width="56.140625" customWidth="1"/>
    <col min="3586" max="3586" width="8.7109375" customWidth="1"/>
    <col min="3587" max="3587" width="9.42578125" customWidth="1"/>
    <col min="3588" max="3588" width="13.140625" customWidth="1"/>
    <col min="3589" max="3589" width="15.85546875" customWidth="1"/>
    <col min="3840" max="3840" width="12.140625" customWidth="1"/>
    <col min="3841" max="3841" width="56.140625" customWidth="1"/>
    <col min="3842" max="3842" width="8.7109375" customWidth="1"/>
    <col min="3843" max="3843" width="9.42578125" customWidth="1"/>
    <col min="3844" max="3844" width="13.140625" customWidth="1"/>
    <col min="3845" max="3845" width="15.85546875" customWidth="1"/>
    <col min="4096" max="4096" width="12.140625" customWidth="1"/>
    <col min="4097" max="4097" width="56.140625" customWidth="1"/>
    <col min="4098" max="4098" width="8.7109375" customWidth="1"/>
    <col min="4099" max="4099" width="9.42578125" customWidth="1"/>
    <col min="4100" max="4100" width="13.140625" customWidth="1"/>
    <col min="4101" max="4101" width="15.85546875" customWidth="1"/>
    <col min="4352" max="4352" width="12.140625" customWidth="1"/>
    <col min="4353" max="4353" width="56.140625" customWidth="1"/>
    <col min="4354" max="4354" width="8.7109375" customWidth="1"/>
    <col min="4355" max="4355" width="9.42578125" customWidth="1"/>
    <col min="4356" max="4356" width="13.140625" customWidth="1"/>
    <col min="4357" max="4357" width="15.85546875" customWidth="1"/>
    <col min="4608" max="4608" width="12.140625" customWidth="1"/>
    <col min="4609" max="4609" width="56.140625" customWidth="1"/>
    <col min="4610" max="4610" width="8.7109375" customWidth="1"/>
    <col min="4611" max="4611" width="9.42578125" customWidth="1"/>
    <col min="4612" max="4612" width="13.140625" customWidth="1"/>
    <col min="4613" max="4613" width="15.85546875" customWidth="1"/>
    <col min="4864" max="4864" width="12.140625" customWidth="1"/>
    <col min="4865" max="4865" width="56.140625" customWidth="1"/>
    <col min="4866" max="4866" width="8.7109375" customWidth="1"/>
    <col min="4867" max="4867" width="9.42578125" customWidth="1"/>
    <col min="4868" max="4868" width="13.140625" customWidth="1"/>
    <col min="4869" max="4869" width="15.85546875" customWidth="1"/>
    <col min="5120" max="5120" width="12.140625" customWidth="1"/>
    <col min="5121" max="5121" width="56.140625" customWidth="1"/>
    <col min="5122" max="5122" width="8.7109375" customWidth="1"/>
    <col min="5123" max="5123" width="9.42578125" customWidth="1"/>
    <col min="5124" max="5124" width="13.140625" customWidth="1"/>
    <col min="5125" max="5125" width="15.85546875" customWidth="1"/>
    <col min="5376" max="5376" width="12.140625" customWidth="1"/>
    <col min="5377" max="5377" width="56.140625" customWidth="1"/>
    <col min="5378" max="5378" width="8.7109375" customWidth="1"/>
    <col min="5379" max="5379" width="9.42578125" customWidth="1"/>
    <col min="5380" max="5380" width="13.140625" customWidth="1"/>
    <col min="5381" max="5381" width="15.85546875" customWidth="1"/>
    <col min="5632" max="5632" width="12.140625" customWidth="1"/>
    <col min="5633" max="5633" width="56.140625" customWidth="1"/>
    <col min="5634" max="5634" width="8.7109375" customWidth="1"/>
    <col min="5635" max="5635" width="9.42578125" customWidth="1"/>
    <col min="5636" max="5636" width="13.140625" customWidth="1"/>
    <col min="5637" max="5637" width="15.85546875" customWidth="1"/>
    <col min="5888" max="5888" width="12.140625" customWidth="1"/>
    <col min="5889" max="5889" width="56.140625" customWidth="1"/>
    <col min="5890" max="5890" width="8.7109375" customWidth="1"/>
    <col min="5891" max="5891" width="9.42578125" customWidth="1"/>
    <col min="5892" max="5892" width="13.140625" customWidth="1"/>
    <col min="5893" max="5893" width="15.85546875" customWidth="1"/>
    <col min="6144" max="6144" width="12.140625" customWidth="1"/>
    <col min="6145" max="6145" width="56.140625" customWidth="1"/>
    <col min="6146" max="6146" width="8.7109375" customWidth="1"/>
    <col min="6147" max="6147" width="9.42578125" customWidth="1"/>
    <col min="6148" max="6148" width="13.140625" customWidth="1"/>
    <col min="6149" max="6149" width="15.85546875" customWidth="1"/>
    <col min="6400" max="6400" width="12.140625" customWidth="1"/>
    <col min="6401" max="6401" width="56.140625" customWidth="1"/>
    <col min="6402" max="6402" width="8.7109375" customWidth="1"/>
    <col min="6403" max="6403" width="9.42578125" customWidth="1"/>
    <col min="6404" max="6404" width="13.140625" customWidth="1"/>
    <col min="6405" max="6405" width="15.85546875" customWidth="1"/>
    <col min="6656" max="6656" width="12.140625" customWidth="1"/>
    <col min="6657" max="6657" width="56.140625" customWidth="1"/>
    <col min="6658" max="6658" width="8.7109375" customWidth="1"/>
    <col min="6659" max="6659" width="9.42578125" customWidth="1"/>
    <col min="6660" max="6660" width="13.140625" customWidth="1"/>
    <col min="6661" max="6661" width="15.85546875" customWidth="1"/>
    <col min="6912" max="6912" width="12.140625" customWidth="1"/>
    <col min="6913" max="6913" width="56.140625" customWidth="1"/>
    <col min="6914" max="6914" width="8.7109375" customWidth="1"/>
    <col min="6915" max="6915" width="9.42578125" customWidth="1"/>
    <col min="6916" max="6916" width="13.140625" customWidth="1"/>
    <col min="6917" max="6917" width="15.85546875" customWidth="1"/>
    <col min="7168" max="7168" width="12.140625" customWidth="1"/>
    <col min="7169" max="7169" width="56.140625" customWidth="1"/>
    <col min="7170" max="7170" width="8.7109375" customWidth="1"/>
    <col min="7171" max="7171" width="9.42578125" customWidth="1"/>
    <col min="7172" max="7172" width="13.140625" customWidth="1"/>
    <col min="7173" max="7173" width="15.85546875" customWidth="1"/>
    <col min="7424" max="7424" width="12.140625" customWidth="1"/>
    <col min="7425" max="7425" width="56.140625" customWidth="1"/>
    <col min="7426" max="7426" width="8.7109375" customWidth="1"/>
    <col min="7427" max="7427" width="9.42578125" customWidth="1"/>
    <col min="7428" max="7428" width="13.140625" customWidth="1"/>
    <col min="7429" max="7429" width="15.85546875" customWidth="1"/>
    <col min="7680" max="7680" width="12.140625" customWidth="1"/>
    <col min="7681" max="7681" width="56.140625" customWidth="1"/>
    <col min="7682" max="7682" width="8.7109375" customWidth="1"/>
    <col min="7683" max="7683" width="9.42578125" customWidth="1"/>
    <col min="7684" max="7684" width="13.140625" customWidth="1"/>
    <col min="7685" max="7685" width="15.85546875" customWidth="1"/>
    <col min="7936" max="7936" width="12.140625" customWidth="1"/>
    <col min="7937" max="7937" width="56.140625" customWidth="1"/>
    <col min="7938" max="7938" width="8.7109375" customWidth="1"/>
    <col min="7939" max="7939" width="9.42578125" customWidth="1"/>
    <col min="7940" max="7940" width="13.140625" customWidth="1"/>
    <col min="7941" max="7941" width="15.85546875" customWidth="1"/>
    <col min="8192" max="8192" width="12.140625" customWidth="1"/>
    <col min="8193" max="8193" width="56.140625" customWidth="1"/>
    <col min="8194" max="8194" width="8.7109375" customWidth="1"/>
    <col min="8195" max="8195" width="9.42578125" customWidth="1"/>
    <col min="8196" max="8196" width="13.140625" customWidth="1"/>
    <col min="8197" max="8197" width="15.85546875" customWidth="1"/>
    <col min="8448" max="8448" width="12.140625" customWidth="1"/>
    <col min="8449" max="8449" width="56.140625" customWidth="1"/>
    <col min="8450" max="8450" width="8.7109375" customWidth="1"/>
    <col min="8451" max="8451" width="9.42578125" customWidth="1"/>
    <col min="8452" max="8452" width="13.140625" customWidth="1"/>
    <col min="8453" max="8453" width="15.85546875" customWidth="1"/>
    <col min="8704" max="8704" width="12.140625" customWidth="1"/>
    <col min="8705" max="8705" width="56.140625" customWidth="1"/>
    <col min="8706" max="8706" width="8.7109375" customWidth="1"/>
    <col min="8707" max="8707" width="9.42578125" customWidth="1"/>
    <col min="8708" max="8708" width="13.140625" customWidth="1"/>
    <col min="8709" max="8709" width="15.85546875" customWidth="1"/>
    <col min="8960" max="8960" width="12.140625" customWidth="1"/>
    <col min="8961" max="8961" width="56.140625" customWidth="1"/>
    <col min="8962" max="8962" width="8.7109375" customWidth="1"/>
    <col min="8963" max="8963" width="9.42578125" customWidth="1"/>
    <col min="8964" max="8964" width="13.140625" customWidth="1"/>
    <col min="8965" max="8965" width="15.85546875" customWidth="1"/>
    <col min="9216" max="9216" width="12.140625" customWidth="1"/>
    <col min="9217" max="9217" width="56.140625" customWidth="1"/>
    <col min="9218" max="9218" width="8.7109375" customWidth="1"/>
    <col min="9219" max="9219" width="9.42578125" customWidth="1"/>
    <col min="9220" max="9220" width="13.140625" customWidth="1"/>
    <col min="9221" max="9221" width="15.85546875" customWidth="1"/>
    <col min="9472" max="9472" width="12.140625" customWidth="1"/>
    <col min="9473" max="9473" width="56.140625" customWidth="1"/>
    <col min="9474" max="9474" width="8.7109375" customWidth="1"/>
    <col min="9475" max="9475" width="9.42578125" customWidth="1"/>
    <col min="9476" max="9476" width="13.140625" customWidth="1"/>
    <col min="9477" max="9477" width="15.85546875" customWidth="1"/>
    <col min="9728" max="9728" width="12.140625" customWidth="1"/>
    <col min="9729" max="9729" width="56.140625" customWidth="1"/>
    <col min="9730" max="9730" width="8.7109375" customWidth="1"/>
    <col min="9731" max="9731" width="9.42578125" customWidth="1"/>
    <col min="9732" max="9732" width="13.140625" customWidth="1"/>
    <col min="9733" max="9733" width="15.85546875" customWidth="1"/>
    <col min="9984" max="9984" width="12.140625" customWidth="1"/>
    <col min="9985" max="9985" width="56.140625" customWidth="1"/>
    <col min="9986" max="9986" width="8.7109375" customWidth="1"/>
    <col min="9987" max="9987" width="9.42578125" customWidth="1"/>
    <col min="9988" max="9988" width="13.140625" customWidth="1"/>
    <col min="9989" max="9989" width="15.85546875" customWidth="1"/>
    <col min="10240" max="10240" width="12.140625" customWidth="1"/>
    <col min="10241" max="10241" width="56.140625" customWidth="1"/>
    <col min="10242" max="10242" width="8.7109375" customWidth="1"/>
    <col min="10243" max="10243" width="9.42578125" customWidth="1"/>
    <col min="10244" max="10244" width="13.140625" customWidth="1"/>
    <col min="10245" max="10245" width="15.85546875" customWidth="1"/>
    <col min="10496" max="10496" width="12.140625" customWidth="1"/>
    <col min="10497" max="10497" width="56.140625" customWidth="1"/>
    <col min="10498" max="10498" width="8.7109375" customWidth="1"/>
    <col min="10499" max="10499" width="9.42578125" customWidth="1"/>
    <col min="10500" max="10500" width="13.140625" customWidth="1"/>
    <col min="10501" max="10501" width="15.85546875" customWidth="1"/>
    <col min="10752" max="10752" width="12.140625" customWidth="1"/>
    <col min="10753" max="10753" width="56.140625" customWidth="1"/>
    <col min="10754" max="10754" width="8.7109375" customWidth="1"/>
    <col min="10755" max="10755" width="9.42578125" customWidth="1"/>
    <col min="10756" max="10756" width="13.140625" customWidth="1"/>
    <col min="10757" max="10757" width="15.85546875" customWidth="1"/>
    <col min="11008" max="11008" width="12.140625" customWidth="1"/>
    <col min="11009" max="11009" width="56.140625" customWidth="1"/>
    <col min="11010" max="11010" width="8.7109375" customWidth="1"/>
    <col min="11011" max="11011" width="9.42578125" customWidth="1"/>
    <col min="11012" max="11012" width="13.140625" customWidth="1"/>
    <col min="11013" max="11013" width="15.85546875" customWidth="1"/>
    <col min="11264" max="11264" width="12.140625" customWidth="1"/>
    <col min="11265" max="11265" width="56.140625" customWidth="1"/>
    <col min="11266" max="11266" width="8.7109375" customWidth="1"/>
    <col min="11267" max="11267" width="9.42578125" customWidth="1"/>
    <col min="11268" max="11268" width="13.140625" customWidth="1"/>
    <col min="11269" max="11269" width="15.85546875" customWidth="1"/>
    <col min="11520" max="11520" width="12.140625" customWidth="1"/>
    <col min="11521" max="11521" width="56.140625" customWidth="1"/>
    <col min="11522" max="11522" width="8.7109375" customWidth="1"/>
    <col min="11523" max="11523" width="9.42578125" customWidth="1"/>
    <col min="11524" max="11524" width="13.140625" customWidth="1"/>
    <col min="11525" max="11525" width="15.85546875" customWidth="1"/>
    <col min="11776" max="11776" width="12.140625" customWidth="1"/>
    <col min="11777" max="11777" width="56.140625" customWidth="1"/>
    <col min="11778" max="11778" width="8.7109375" customWidth="1"/>
    <col min="11779" max="11779" width="9.42578125" customWidth="1"/>
    <col min="11780" max="11780" width="13.140625" customWidth="1"/>
    <col min="11781" max="11781" width="15.85546875" customWidth="1"/>
    <col min="12032" max="12032" width="12.140625" customWidth="1"/>
    <col min="12033" max="12033" width="56.140625" customWidth="1"/>
    <col min="12034" max="12034" width="8.7109375" customWidth="1"/>
    <col min="12035" max="12035" width="9.42578125" customWidth="1"/>
    <col min="12036" max="12036" width="13.140625" customWidth="1"/>
    <col min="12037" max="12037" width="15.85546875" customWidth="1"/>
    <col min="12288" max="12288" width="12.140625" customWidth="1"/>
    <col min="12289" max="12289" width="56.140625" customWidth="1"/>
    <col min="12290" max="12290" width="8.7109375" customWidth="1"/>
    <col min="12291" max="12291" width="9.42578125" customWidth="1"/>
    <col min="12292" max="12292" width="13.140625" customWidth="1"/>
    <col min="12293" max="12293" width="15.85546875" customWidth="1"/>
    <col min="12544" max="12544" width="12.140625" customWidth="1"/>
    <col min="12545" max="12545" width="56.140625" customWidth="1"/>
    <col min="12546" max="12546" width="8.7109375" customWidth="1"/>
    <col min="12547" max="12547" width="9.42578125" customWidth="1"/>
    <col min="12548" max="12548" width="13.140625" customWidth="1"/>
    <col min="12549" max="12549" width="15.85546875" customWidth="1"/>
    <col min="12800" max="12800" width="12.140625" customWidth="1"/>
    <col min="12801" max="12801" width="56.140625" customWidth="1"/>
    <col min="12802" max="12802" width="8.7109375" customWidth="1"/>
    <col min="12803" max="12803" width="9.42578125" customWidth="1"/>
    <col min="12804" max="12804" width="13.140625" customWidth="1"/>
    <col min="12805" max="12805" width="15.85546875" customWidth="1"/>
    <col min="13056" max="13056" width="12.140625" customWidth="1"/>
    <col min="13057" max="13057" width="56.140625" customWidth="1"/>
    <col min="13058" max="13058" width="8.7109375" customWidth="1"/>
    <col min="13059" max="13059" width="9.42578125" customWidth="1"/>
    <col min="13060" max="13060" width="13.140625" customWidth="1"/>
    <col min="13061" max="13061" width="15.85546875" customWidth="1"/>
    <col min="13312" max="13312" width="12.140625" customWidth="1"/>
    <col min="13313" max="13313" width="56.140625" customWidth="1"/>
    <col min="13314" max="13314" width="8.7109375" customWidth="1"/>
    <col min="13315" max="13315" width="9.42578125" customWidth="1"/>
    <col min="13316" max="13316" width="13.140625" customWidth="1"/>
    <col min="13317" max="13317" width="15.85546875" customWidth="1"/>
    <col min="13568" max="13568" width="12.140625" customWidth="1"/>
    <col min="13569" max="13569" width="56.140625" customWidth="1"/>
    <col min="13570" max="13570" width="8.7109375" customWidth="1"/>
    <col min="13571" max="13571" width="9.42578125" customWidth="1"/>
    <col min="13572" max="13572" width="13.140625" customWidth="1"/>
    <col min="13573" max="13573" width="15.85546875" customWidth="1"/>
    <col min="13824" max="13824" width="12.140625" customWidth="1"/>
    <col min="13825" max="13825" width="56.140625" customWidth="1"/>
    <col min="13826" max="13826" width="8.7109375" customWidth="1"/>
    <col min="13827" max="13827" width="9.42578125" customWidth="1"/>
    <col min="13828" max="13828" width="13.140625" customWidth="1"/>
    <col min="13829" max="13829" width="15.85546875" customWidth="1"/>
    <col min="14080" max="14080" width="12.140625" customWidth="1"/>
    <col min="14081" max="14081" width="56.140625" customWidth="1"/>
    <col min="14082" max="14082" width="8.7109375" customWidth="1"/>
    <col min="14083" max="14083" width="9.42578125" customWidth="1"/>
    <col min="14084" max="14084" width="13.140625" customWidth="1"/>
    <col min="14085" max="14085" width="15.85546875" customWidth="1"/>
    <col min="14336" max="14336" width="12.140625" customWidth="1"/>
    <col min="14337" max="14337" width="56.140625" customWidth="1"/>
    <col min="14338" max="14338" width="8.7109375" customWidth="1"/>
    <col min="14339" max="14339" width="9.42578125" customWidth="1"/>
    <col min="14340" max="14340" width="13.140625" customWidth="1"/>
    <col min="14341" max="14341" width="15.85546875" customWidth="1"/>
    <col min="14592" max="14592" width="12.140625" customWidth="1"/>
    <col min="14593" max="14593" width="56.140625" customWidth="1"/>
    <col min="14594" max="14594" width="8.7109375" customWidth="1"/>
    <col min="14595" max="14595" width="9.42578125" customWidth="1"/>
    <col min="14596" max="14596" width="13.140625" customWidth="1"/>
    <col min="14597" max="14597" width="15.85546875" customWidth="1"/>
    <col min="14848" max="14848" width="12.140625" customWidth="1"/>
    <col min="14849" max="14849" width="56.140625" customWidth="1"/>
    <col min="14850" max="14850" width="8.7109375" customWidth="1"/>
    <col min="14851" max="14851" width="9.42578125" customWidth="1"/>
    <col min="14852" max="14852" width="13.140625" customWidth="1"/>
    <col min="14853" max="14853" width="15.85546875" customWidth="1"/>
    <col min="15104" max="15104" width="12.140625" customWidth="1"/>
    <col min="15105" max="15105" width="56.140625" customWidth="1"/>
    <col min="15106" max="15106" width="8.7109375" customWidth="1"/>
    <col min="15107" max="15107" width="9.42578125" customWidth="1"/>
    <col min="15108" max="15108" width="13.140625" customWidth="1"/>
    <col min="15109" max="15109" width="15.85546875" customWidth="1"/>
    <col min="15360" max="15360" width="12.140625" customWidth="1"/>
    <col min="15361" max="15361" width="56.140625" customWidth="1"/>
    <col min="15362" max="15362" width="8.7109375" customWidth="1"/>
    <col min="15363" max="15363" width="9.42578125" customWidth="1"/>
    <col min="15364" max="15364" width="13.140625" customWidth="1"/>
    <col min="15365" max="15365" width="15.85546875" customWidth="1"/>
    <col min="15616" max="15616" width="12.140625" customWidth="1"/>
    <col min="15617" max="15617" width="56.140625" customWidth="1"/>
    <col min="15618" max="15618" width="8.7109375" customWidth="1"/>
    <col min="15619" max="15619" width="9.42578125" customWidth="1"/>
    <col min="15620" max="15620" width="13.140625" customWidth="1"/>
    <col min="15621" max="15621" width="15.85546875" customWidth="1"/>
    <col min="15872" max="15872" width="12.140625" customWidth="1"/>
    <col min="15873" max="15873" width="56.140625" customWidth="1"/>
    <col min="15874" max="15874" width="8.7109375" customWidth="1"/>
    <col min="15875" max="15875" width="9.42578125" customWidth="1"/>
    <col min="15876" max="15876" width="13.140625" customWidth="1"/>
    <col min="15877" max="15877" width="15.85546875" customWidth="1"/>
    <col min="16128" max="16128" width="12.140625" customWidth="1"/>
    <col min="16129" max="16129" width="56.140625" customWidth="1"/>
    <col min="16130" max="16130" width="8.7109375" customWidth="1"/>
    <col min="16131" max="16131" width="9.42578125" customWidth="1"/>
    <col min="16132" max="16132" width="13.140625" customWidth="1"/>
    <col min="16133" max="16133" width="15.85546875" customWidth="1"/>
  </cols>
  <sheetData>
    <row r="1" spans="1:12" s="13" customFormat="1" ht="17.25" customHeight="1" x14ac:dyDescent="0.25">
      <c r="A1" s="62" t="s">
        <v>3</v>
      </c>
      <c r="B1" s="62"/>
      <c r="C1" s="62"/>
      <c r="D1" s="62"/>
      <c r="E1" s="62"/>
      <c r="F1" s="11"/>
      <c r="G1" s="12"/>
      <c r="H1" s="12"/>
      <c r="I1" s="12"/>
      <c r="J1" s="12"/>
      <c r="K1" s="12"/>
      <c r="L1" s="12"/>
    </row>
    <row r="2" spans="1:12" s="9" customFormat="1" ht="18" customHeight="1" x14ac:dyDescent="0.2">
      <c r="A2" s="63" t="s">
        <v>5</v>
      </c>
      <c r="B2" s="64"/>
      <c r="C2" s="64"/>
      <c r="D2" s="64"/>
      <c r="E2" s="65"/>
      <c r="F2" s="6"/>
      <c r="G2" s="7"/>
      <c r="H2" s="7"/>
      <c r="I2" s="7"/>
      <c r="J2" s="7"/>
      <c r="K2" s="7"/>
      <c r="L2" s="7"/>
    </row>
    <row r="3" spans="1:12" s="8" customFormat="1" ht="16.5" customHeight="1" x14ac:dyDescent="0.25">
      <c r="A3" s="17" t="s">
        <v>6</v>
      </c>
      <c r="B3" s="66" t="s">
        <v>48</v>
      </c>
      <c r="C3" s="67"/>
      <c r="D3" s="67"/>
      <c r="E3" s="68"/>
      <c r="F3" s="6"/>
      <c r="G3" s="7"/>
      <c r="H3" s="7"/>
      <c r="I3" s="7"/>
      <c r="J3" s="7"/>
      <c r="K3" s="7"/>
      <c r="L3" s="7"/>
    </row>
    <row r="4" spans="1:12" s="8" customFormat="1" ht="18" customHeight="1" x14ac:dyDescent="0.25">
      <c r="A4" s="36" t="s">
        <v>7</v>
      </c>
      <c r="B4" s="66"/>
      <c r="C4" s="67"/>
      <c r="D4" s="67"/>
      <c r="E4" s="68"/>
      <c r="F4" s="6"/>
      <c r="G4" s="7"/>
      <c r="H4" s="7"/>
      <c r="I4" s="7"/>
      <c r="J4" s="7"/>
      <c r="K4" s="7"/>
      <c r="L4" s="7"/>
    </row>
    <row r="5" spans="1:12" s="8" customFormat="1" ht="33" x14ac:dyDescent="0.25">
      <c r="A5" s="18" t="s">
        <v>8</v>
      </c>
      <c r="B5" s="19" t="s">
        <v>9</v>
      </c>
      <c r="C5" s="19" t="s">
        <v>10</v>
      </c>
      <c r="D5" s="19" t="s">
        <v>11</v>
      </c>
      <c r="E5" s="19" t="s">
        <v>12</v>
      </c>
      <c r="F5" s="6"/>
      <c r="G5" s="7"/>
      <c r="H5" s="7"/>
      <c r="I5" s="7"/>
      <c r="J5" s="7"/>
      <c r="K5" s="7"/>
      <c r="L5" s="7"/>
    </row>
    <row r="6" spans="1:12" s="8" customFormat="1" ht="14.1" customHeight="1" x14ac:dyDescent="0.25">
      <c r="A6" s="59" t="s">
        <v>34</v>
      </c>
      <c r="B6" s="60"/>
      <c r="C6" s="60"/>
      <c r="D6" s="60"/>
      <c r="E6" s="61"/>
      <c r="F6" s="6"/>
      <c r="G6" s="7"/>
      <c r="H6" s="7"/>
      <c r="I6" s="7"/>
      <c r="J6" s="7"/>
      <c r="K6" s="7"/>
      <c r="L6" s="7"/>
    </row>
    <row r="7" spans="1:12" s="10" customFormat="1" ht="14.1" customHeight="1" x14ac:dyDescent="0.2">
      <c r="A7" s="47" t="s">
        <v>16</v>
      </c>
      <c r="B7" s="47"/>
      <c r="C7" s="47"/>
      <c r="D7" s="47"/>
      <c r="E7" s="47"/>
      <c r="F7" s="11"/>
      <c r="G7" s="12"/>
      <c r="H7" s="12"/>
      <c r="I7" s="12"/>
      <c r="J7" s="12"/>
      <c r="K7" s="12"/>
      <c r="L7" s="12"/>
    </row>
    <row r="8" spans="1:12" s="5" customFormat="1" ht="14.1" customHeight="1" x14ac:dyDescent="0.25">
      <c r="A8" s="23" t="s">
        <v>13</v>
      </c>
      <c r="B8" s="20" t="s">
        <v>0</v>
      </c>
      <c r="C8" s="21">
        <v>6.1</v>
      </c>
      <c r="D8" s="24">
        <v>25</v>
      </c>
      <c r="E8" s="22">
        <f t="shared" ref="E8:E12" si="0">D8*C8</f>
        <v>152.5</v>
      </c>
      <c r="F8" s="3"/>
      <c r="G8" s="4"/>
      <c r="H8" s="4"/>
      <c r="I8" s="4"/>
      <c r="J8" s="4"/>
      <c r="K8" s="4"/>
      <c r="L8" s="4"/>
    </row>
    <row r="9" spans="1:12" x14ac:dyDescent="0.25">
      <c r="A9" s="23" t="s">
        <v>49</v>
      </c>
      <c r="B9" s="20" t="s">
        <v>0</v>
      </c>
      <c r="C9" s="21">
        <v>6.1</v>
      </c>
      <c r="D9" s="24">
        <v>250</v>
      </c>
      <c r="E9" s="22">
        <f t="shared" si="0"/>
        <v>1525</v>
      </c>
    </row>
    <row r="10" spans="1:12" ht="14.1" customHeight="1" x14ac:dyDescent="0.25">
      <c r="A10" s="23" t="s">
        <v>13</v>
      </c>
      <c r="B10" s="20" t="s">
        <v>0</v>
      </c>
      <c r="C10" s="21">
        <v>3.9</v>
      </c>
      <c r="D10" s="24">
        <v>25</v>
      </c>
      <c r="E10" s="22">
        <f t="shared" si="0"/>
        <v>97.5</v>
      </c>
    </row>
    <row r="11" spans="1:12" ht="14.1" customHeight="1" x14ac:dyDescent="0.25">
      <c r="A11" s="23" t="s">
        <v>50</v>
      </c>
      <c r="B11" s="20" t="s">
        <v>0</v>
      </c>
      <c r="C11" s="21">
        <v>3.9</v>
      </c>
      <c r="D11" s="24">
        <v>700</v>
      </c>
      <c r="E11" s="22">
        <f t="shared" si="0"/>
        <v>2730</v>
      </c>
    </row>
    <row r="12" spans="1:12" ht="14.1" customHeight="1" x14ac:dyDescent="0.25">
      <c r="A12" s="23" t="s">
        <v>35</v>
      </c>
      <c r="B12" s="20" t="s">
        <v>0</v>
      </c>
      <c r="C12" s="21">
        <v>3.9</v>
      </c>
      <c r="D12" s="24">
        <v>140</v>
      </c>
      <c r="E12" s="22">
        <f t="shared" si="0"/>
        <v>546</v>
      </c>
    </row>
    <row r="13" spans="1:12" ht="14.1" customHeight="1" x14ac:dyDescent="0.25">
      <c r="A13" s="23" t="s">
        <v>51</v>
      </c>
      <c r="B13" s="20" t="s">
        <v>0</v>
      </c>
      <c r="C13" s="21">
        <v>2.2000000000000002</v>
      </c>
      <c r="D13" s="24">
        <v>50</v>
      </c>
      <c r="E13" s="22">
        <f t="shared" ref="E13:E14" si="1">D13*C13</f>
        <v>110.00000000000001</v>
      </c>
    </row>
    <row r="14" spans="1:12" ht="14.1" customHeight="1" x14ac:dyDescent="0.25">
      <c r="A14" s="23" t="s">
        <v>52</v>
      </c>
      <c r="B14" s="20" t="s">
        <v>0</v>
      </c>
      <c r="C14" s="21">
        <v>2.2000000000000002</v>
      </c>
      <c r="D14" s="24">
        <v>150</v>
      </c>
      <c r="E14" s="22">
        <f t="shared" si="1"/>
        <v>330</v>
      </c>
    </row>
    <row r="15" spans="1:12" ht="14.1" customHeight="1" x14ac:dyDescent="0.25">
      <c r="A15" s="47" t="s">
        <v>17</v>
      </c>
      <c r="B15" s="47"/>
      <c r="C15" s="47"/>
      <c r="D15" s="47"/>
      <c r="E15" s="47"/>
      <c r="F15"/>
    </row>
    <row r="16" spans="1:12" ht="14.1" customHeight="1" x14ac:dyDescent="0.25">
      <c r="A16" s="23" t="s">
        <v>13</v>
      </c>
      <c r="B16" s="20" t="s">
        <v>0</v>
      </c>
      <c r="C16" s="21">
        <v>26</v>
      </c>
      <c r="D16" s="24">
        <v>25</v>
      </c>
      <c r="E16" s="22">
        <f t="shared" ref="E16:E17" si="2">D16*C16</f>
        <v>650</v>
      </c>
      <c r="F16"/>
    </row>
    <row r="17" spans="1:6" ht="14.1" customHeight="1" x14ac:dyDescent="0.25">
      <c r="A17" s="46" t="s">
        <v>41</v>
      </c>
      <c r="B17" s="20" t="s">
        <v>0</v>
      </c>
      <c r="C17" s="21">
        <v>26</v>
      </c>
      <c r="D17" s="24">
        <v>250</v>
      </c>
      <c r="E17" s="22">
        <f t="shared" si="2"/>
        <v>6500</v>
      </c>
      <c r="F17"/>
    </row>
    <row r="18" spans="1:6" ht="14.1" customHeight="1" x14ac:dyDescent="0.25">
      <c r="A18" s="23" t="s">
        <v>13</v>
      </c>
      <c r="B18" s="20" t="s">
        <v>0</v>
      </c>
      <c r="C18" s="21">
        <v>26</v>
      </c>
      <c r="D18" s="24">
        <v>25</v>
      </c>
      <c r="E18" s="22">
        <f t="shared" ref="E18:E19" si="3">D18*C18</f>
        <v>650</v>
      </c>
    </row>
    <row r="19" spans="1:6" ht="14.1" customHeight="1" x14ac:dyDescent="0.25">
      <c r="A19" s="23" t="s">
        <v>25</v>
      </c>
      <c r="B19" s="20" t="s">
        <v>0</v>
      </c>
      <c r="C19" s="21">
        <v>26</v>
      </c>
      <c r="D19" s="24">
        <v>110</v>
      </c>
      <c r="E19" s="22">
        <f t="shared" si="3"/>
        <v>2860</v>
      </c>
    </row>
    <row r="20" spans="1:6" ht="14.1" customHeight="1" x14ac:dyDescent="0.25">
      <c r="A20" s="23" t="s">
        <v>13</v>
      </c>
      <c r="B20" s="20" t="s">
        <v>0</v>
      </c>
      <c r="C20" s="21">
        <v>26</v>
      </c>
      <c r="D20" s="24">
        <v>25</v>
      </c>
      <c r="E20" s="22">
        <f t="shared" ref="E20:E21" si="4">D20*C20</f>
        <v>650</v>
      </c>
    </row>
    <row r="21" spans="1:6" ht="14.1" customHeight="1" x14ac:dyDescent="0.25">
      <c r="A21" s="23" t="s">
        <v>26</v>
      </c>
      <c r="B21" s="20" t="s">
        <v>0</v>
      </c>
      <c r="C21" s="21">
        <v>26</v>
      </c>
      <c r="D21" s="24">
        <v>110</v>
      </c>
      <c r="E21" s="22">
        <f t="shared" si="4"/>
        <v>2860</v>
      </c>
    </row>
    <row r="22" spans="1:6" ht="14.1" customHeight="1" x14ac:dyDescent="0.25">
      <c r="A22" s="23" t="s">
        <v>13</v>
      </c>
      <c r="B22" s="20" t="s">
        <v>0</v>
      </c>
      <c r="C22" s="21">
        <v>26</v>
      </c>
      <c r="D22" s="24">
        <v>25</v>
      </c>
      <c r="E22" s="22">
        <f t="shared" ref="E22:E23" si="5">D22*C22</f>
        <v>650</v>
      </c>
    </row>
    <row r="23" spans="1:6" ht="14.1" customHeight="1" x14ac:dyDescent="0.25">
      <c r="A23" s="23" t="s">
        <v>24</v>
      </c>
      <c r="B23" s="20" t="s">
        <v>0</v>
      </c>
      <c r="C23" s="21">
        <v>26</v>
      </c>
      <c r="D23" s="24">
        <v>170</v>
      </c>
      <c r="E23" s="22">
        <f t="shared" si="5"/>
        <v>4420</v>
      </c>
    </row>
    <row r="24" spans="1:6" x14ac:dyDescent="0.25">
      <c r="A24" s="23" t="s">
        <v>13</v>
      </c>
      <c r="B24" s="20" t="s">
        <v>0</v>
      </c>
      <c r="C24" s="21">
        <v>26</v>
      </c>
      <c r="D24" s="24">
        <v>25</v>
      </c>
      <c r="E24" s="22">
        <f t="shared" ref="E24:E25" si="6">C24*D24</f>
        <v>650</v>
      </c>
    </row>
    <row r="25" spans="1:6" ht="14.1" customHeight="1" x14ac:dyDescent="0.25">
      <c r="A25" s="23" t="s">
        <v>14</v>
      </c>
      <c r="B25" s="20" t="s">
        <v>0</v>
      </c>
      <c r="C25" s="21">
        <v>26</v>
      </c>
      <c r="D25" s="24">
        <v>130</v>
      </c>
      <c r="E25" s="22">
        <f t="shared" si="6"/>
        <v>3380</v>
      </c>
    </row>
    <row r="26" spans="1:6" ht="14.1" customHeight="1" x14ac:dyDescent="0.25">
      <c r="A26" s="57" t="s">
        <v>15</v>
      </c>
      <c r="B26" s="58"/>
      <c r="C26" s="58"/>
      <c r="D26" s="58"/>
      <c r="E26" s="58"/>
    </row>
    <row r="27" spans="1:6" ht="30" x14ac:dyDescent="0.25">
      <c r="A27" s="23" t="s">
        <v>36</v>
      </c>
      <c r="B27" s="20" t="s">
        <v>2</v>
      </c>
      <c r="C27" s="33">
        <v>3</v>
      </c>
      <c r="D27" s="24">
        <v>625</v>
      </c>
      <c r="E27" s="22">
        <f t="shared" ref="E27" si="7">D27*C27</f>
        <v>1875</v>
      </c>
    </row>
    <row r="28" spans="1:6" ht="14.1" customHeight="1" x14ac:dyDescent="0.25">
      <c r="A28" s="37" t="s">
        <v>18</v>
      </c>
      <c r="B28" s="25"/>
      <c r="C28" s="25"/>
      <c r="D28" s="25"/>
      <c r="E28" s="38">
        <f>SUM(E8:E27)</f>
        <v>30636</v>
      </c>
    </row>
    <row r="29" spans="1:6" x14ac:dyDescent="0.25">
      <c r="A29" s="59" t="s">
        <v>38</v>
      </c>
      <c r="B29" s="60"/>
      <c r="C29" s="60"/>
      <c r="D29" s="60"/>
      <c r="E29" s="61"/>
    </row>
    <row r="30" spans="1:6" ht="14.1" customHeight="1" x14ac:dyDescent="0.25">
      <c r="A30" s="47" t="s">
        <v>16</v>
      </c>
      <c r="B30" s="47"/>
      <c r="C30" s="47"/>
      <c r="D30" s="47"/>
      <c r="E30" s="47"/>
    </row>
    <row r="31" spans="1:6" ht="14.1" customHeight="1" x14ac:dyDescent="0.25">
      <c r="A31" s="23" t="s">
        <v>13</v>
      </c>
      <c r="B31" s="20" t="s">
        <v>0</v>
      </c>
      <c r="C31" s="21">
        <v>7</v>
      </c>
      <c r="D31" s="24">
        <v>25</v>
      </c>
      <c r="E31" s="22">
        <f t="shared" ref="E31:E35" si="8">D31*C31</f>
        <v>175</v>
      </c>
      <c r="F31"/>
    </row>
    <row r="32" spans="1:6" ht="14.1" customHeight="1" x14ac:dyDescent="0.25">
      <c r="A32" s="23" t="s">
        <v>49</v>
      </c>
      <c r="B32" s="20" t="s">
        <v>0</v>
      </c>
      <c r="C32" s="21">
        <v>7</v>
      </c>
      <c r="D32" s="24">
        <v>250</v>
      </c>
      <c r="E32" s="22">
        <f t="shared" si="8"/>
        <v>1750</v>
      </c>
      <c r="F32"/>
    </row>
    <row r="33" spans="1:6" ht="14.1" customHeight="1" x14ac:dyDescent="0.25">
      <c r="A33" s="23" t="s">
        <v>13</v>
      </c>
      <c r="B33" s="20" t="s">
        <v>0</v>
      </c>
      <c r="C33" s="21">
        <v>7</v>
      </c>
      <c r="D33" s="24">
        <v>25</v>
      </c>
      <c r="E33" s="22">
        <f t="shared" si="8"/>
        <v>175</v>
      </c>
      <c r="F33"/>
    </row>
    <row r="34" spans="1:6" ht="14.1" customHeight="1" x14ac:dyDescent="0.25">
      <c r="A34" s="23" t="s">
        <v>50</v>
      </c>
      <c r="B34" s="20" t="s">
        <v>0</v>
      </c>
      <c r="C34" s="21">
        <v>7</v>
      </c>
      <c r="D34" s="24">
        <v>700</v>
      </c>
      <c r="E34" s="22">
        <f t="shared" si="8"/>
        <v>4900</v>
      </c>
      <c r="F34"/>
    </row>
    <row r="35" spans="1:6" ht="14.1" customHeight="1" x14ac:dyDescent="0.25">
      <c r="A35" s="23" t="s">
        <v>35</v>
      </c>
      <c r="B35" s="20" t="s">
        <v>0</v>
      </c>
      <c r="C35" s="21">
        <v>7</v>
      </c>
      <c r="D35" s="24">
        <v>140</v>
      </c>
      <c r="E35" s="22">
        <f t="shared" si="8"/>
        <v>980</v>
      </c>
      <c r="F35"/>
    </row>
    <row r="36" spans="1:6" ht="14.1" customHeight="1" x14ac:dyDescent="0.25">
      <c r="A36" s="47" t="s">
        <v>45</v>
      </c>
      <c r="B36" s="47"/>
      <c r="C36" s="47"/>
      <c r="D36" s="47"/>
      <c r="E36" s="47"/>
      <c r="F36"/>
    </row>
    <row r="37" spans="1:6" ht="14.1" customHeight="1" x14ac:dyDescent="0.25">
      <c r="A37" s="23" t="s">
        <v>13</v>
      </c>
      <c r="B37" s="20" t="s">
        <v>0</v>
      </c>
      <c r="C37" s="21">
        <v>20</v>
      </c>
      <c r="D37" s="24">
        <v>25</v>
      </c>
      <c r="E37" s="22">
        <f t="shared" ref="E37:E44" si="9">D37*C37</f>
        <v>500</v>
      </c>
      <c r="F37"/>
    </row>
    <row r="38" spans="1:6" ht="14.1" customHeight="1" x14ac:dyDescent="0.25">
      <c r="A38" s="46" t="s">
        <v>41</v>
      </c>
      <c r="B38" s="20" t="s">
        <v>0</v>
      </c>
      <c r="C38" s="21">
        <v>20</v>
      </c>
      <c r="D38" s="24">
        <v>250</v>
      </c>
      <c r="E38" s="22">
        <f t="shared" si="9"/>
        <v>5000</v>
      </c>
      <c r="F38"/>
    </row>
    <row r="39" spans="1:6" ht="14.1" customHeight="1" x14ac:dyDescent="0.25">
      <c r="A39" s="23" t="s">
        <v>13</v>
      </c>
      <c r="B39" s="20" t="s">
        <v>0</v>
      </c>
      <c r="C39" s="21">
        <v>5</v>
      </c>
      <c r="D39" s="24">
        <v>25</v>
      </c>
      <c r="E39" s="22">
        <f t="shared" si="9"/>
        <v>125</v>
      </c>
      <c r="F39"/>
    </row>
    <row r="40" spans="1:6" ht="14.1" customHeight="1" x14ac:dyDescent="0.25">
      <c r="A40" s="23" t="s">
        <v>25</v>
      </c>
      <c r="B40" s="20" t="s">
        <v>0</v>
      </c>
      <c r="C40" s="21">
        <v>5</v>
      </c>
      <c r="D40" s="24">
        <v>110</v>
      </c>
      <c r="E40" s="22">
        <f t="shared" si="9"/>
        <v>550</v>
      </c>
      <c r="F40"/>
    </row>
    <row r="41" spans="1:6" ht="14.1" customHeight="1" x14ac:dyDescent="0.25">
      <c r="A41" s="23" t="s">
        <v>13</v>
      </c>
      <c r="B41" s="20" t="s">
        <v>0</v>
      </c>
      <c r="C41" s="21">
        <v>5</v>
      </c>
      <c r="D41" s="24">
        <v>25</v>
      </c>
      <c r="E41" s="22">
        <f t="shared" si="9"/>
        <v>125</v>
      </c>
      <c r="F41"/>
    </row>
    <row r="42" spans="1:6" ht="14.1" customHeight="1" x14ac:dyDescent="0.25">
      <c r="A42" s="23" t="s">
        <v>26</v>
      </c>
      <c r="B42" s="20" t="s">
        <v>0</v>
      </c>
      <c r="C42" s="21">
        <v>5</v>
      </c>
      <c r="D42" s="24">
        <v>110</v>
      </c>
      <c r="E42" s="22">
        <f t="shared" si="9"/>
        <v>550</v>
      </c>
      <c r="F42"/>
    </row>
    <row r="43" spans="1:6" ht="14.1" customHeight="1" x14ac:dyDescent="0.25">
      <c r="A43" s="23" t="s">
        <v>13</v>
      </c>
      <c r="B43" s="20" t="s">
        <v>0</v>
      </c>
      <c r="C43" s="21">
        <v>20</v>
      </c>
      <c r="D43" s="24">
        <v>25</v>
      </c>
      <c r="E43" s="22">
        <f t="shared" si="9"/>
        <v>500</v>
      </c>
      <c r="F43"/>
    </row>
    <row r="44" spans="1:6" ht="14.1" customHeight="1" x14ac:dyDescent="0.25">
      <c r="A44" s="23" t="s">
        <v>24</v>
      </c>
      <c r="B44" s="20" t="s">
        <v>0</v>
      </c>
      <c r="C44" s="21">
        <v>20</v>
      </c>
      <c r="D44" s="24">
        <v>170</v>
      </c>
      <c r="E44" s="22">
        <f t="shared" si="9"/>
        <v>3400</v>
      </c>
      <c r="F44"/>
    </row>
    <row r="45" spans="1:6" ht="14.1" customHeight="1" x14ac:dyDescent="0.25">
      <c r="A45" s="23" t="s">
        <v>13</v>
      </c>
      <c r="B45" s="20" t="s">
        <v>0</v>
      </c>
      <c r="C45" s="21">
        <v>20</v>
      </c>
      <c r="D45" s="24">
        <v>25</v>
      </c>
      <c r="E45" s="22">
        <f t="shared" ref="E45:E46" si="10">C45*D45</f>
        <v>500</v>
      </c>
      <c r="F45"/>
    </row>
    <row r="46" spans="1:6" ht="14.1" customHeight="1" x14ac:dyDescent="0.25">
      <c r="A46" s="23" t="s">
        <v>14</v>
      </c>
      <c r="B46" s="20" t="s">
        <v>0</v>
      </c>
      <c r="C46" s="21">
        <v>20</v>
      </c>
      <c r="D46" s="24">
        <v>130</v>
      </c>
      <c r="E46" s="22">
        <f t="shared" si="10"/>
        <v>2600</v>
      </c>
    </row>
    <row r="47" spans="1:6" x14ac:dyDescent="0.25">
      <c r="A47" s="23" t="s">
        <v>13</v>
      </c>
      <c r="B47" s="20" t="s">
        <v>2</v>
      </c>
      <c r="C47" s="21">
        <v>4.45</v>
      </c>
      <c r="D47" s="24">
        <v>25</v>
      </c>
      <c r="E47" s="22">
        <f t="shared" ref="E47:E49" si="11">D47*C47</f>
        <v>111.25</v>
      </c>
    </row>
    <row r="48" spans="1:6" x14ac:dyDescent="0.25">
      <c r="A48" s="23" t="s">
        <v>53</v>
      </c>
      <c r="B48" s="20" t="s">
        <v>2</v>
      </c>
      <c r="C48" s="21">
        <v>4.45</v>
      </c>
      <c r="D48" s="24">
        <v>700</v>
      </c>
      <c r="E48" s="22">
        <f t="shared" si="11"/>
        <v>3115</v>
      </c>
    </row>
    <row r="49" spans="1:5" x14ac:dyDescent="0.25">
      <c r="A49" s="23" t="s">
        <v>35</v>
      </c>
      <c r="B49" s="20" t="s">
        <v>2</v>
      </c>
      <c r="C49" s="21">
        <v>4.45</v>
      </c>
      <c r="D49" s="24">
        <v>140</v>
      </c>
      <c r="E49" s="22">
        <f t="shared" si="11"/>
        <v>623</v>
      </c>
    </row>
    <row r="50" spans="1:5" x14ac:dyDescent="0.25">
      <c r="A50" s="57" t="s">
        <v>15</v>
      </c>
      <c r="B50" s="58"/>
      <c r="C50" s="58"/>
      <c r="D50" s="58"/>
      <c r="E50" s="58"/>
    </row>
    <row r="51" spans="1:5" ht="30" x14ac:dyDescent="0.25">
      <c r="A51" s="23" t="s">
        <v>37</v>
      </c>
      <c r="B51" s="20" t="s">
        <v>2</v>
      </c>
      <c r="C51" s="33">
        <v>4.9000000000000004</v>
      </c>
      <c r="D51" s="24">
        <v>625</v>
      </c>
      <c r="E51" s="22">
        <f t="shared" ref="E51:E52" si="12">D51*C51</f>
        <v>3062.5</v>
      </c>
    </row>
    <row r="52" spans="1:5" ht="45" x14ac:dyDescent="0.25">
      <c r="A52" s="23" t="s">
        <v>43</v>
      </c>
      <c r="B52" s="20" t="s">
        <v>2</v>
      </c>
      <c r="C52" s="33">
        <v>4.53</v>
      </c>
      <c r="D52" s="24">
        <v>895</v>
      </c>
      <c r="E52" s="22">
        <f t="shared" si="12"/>
        <v>4054.3500000000004</v>
      </c>
    </row>
    <row r="53" spans="1:5" ht="14.1" customHeight="1" x14ac:dyDescent="0.25">
      <c r="A53" s="37" t="s">
        <v>18</v>
      </c>
      <c r="B53" s="25"/>
      <c r="C53" s="25"/>
      <c r="D53" s="25"/>
      <c r="E53" s="38">
        <f>SUM(E31:E52)</f>
        <v>32796.1</v>
      </c>
    </row>
    <row r="54" spans="1:5" ht="14.1" customHeight="1" x14ac:dyDescent="0.25">
      <c r="A54" s="59" t="s">
        <v>54</v>
      </c>
      <c r="B54" s="60"/>
      <c r="C54" s="60"/>
      <c r="D54" s="60"/>
      <c r="E54" s="61"/>
    </row>
    <row r="55" spans="1:5" ht="14.1" customHeight="1" x14ac:dyDescent="0.25">
      <c r="A55" s="47" t="s">
        <v>16</v>
      </c>
      <c r="B55" s="47"/>
      <c r="C55" s="47"/>
      <c r="D55" s="47"/>
      <c r="E55" s="47"/>
    </row>
    <row r="56" spans="1:5" x14ac:dyDescent="0.25">
      <c r="A56" s="23" t="s">
        <v>13</v>
      </c>
      <c r="B56" s="20" t="s">
        <v>0</v>
      </c>
      <c r="C56" s="21">
        <v>11.1</v>
      </c>
      <c r="D56" s="24">
        <v>25</v>
      </c>
      <c r="E56" s="22">
        <f t="shared" ref="E56:E59" si="13">D56*C56</f>
        <v>277.5</v>
      </c>
    </row>
    <row r="57" spans="1:5" ht="14.1" customHeight="1" x14ac:dyDescent="0.25">
      <c r="A57" s="23" t="s">
        <v>49</v>
      </c>
      <c r="B57" s="20" t="s">
        <v>0</v>
      </c>
      <c r="C57" s="21">
        <v>11.1</v>
      </c>
      <c r="D57" s="24">
        <v>250</v>
      </c>
      <c r="E57" s="22">
        <f t="shared" si="13"/>
        <v>2775</v>
      </c>
    </row>
    <row r="58" spans="1:5" ht="14.1" customHeight="1" x14ac:dyDescent="0.25">
      <c r="A58" s="23" t="s">
        <v>51</v>
      </c>
      <c r="B58" s="20" t="s">
        <v>0</v>
      </c>
      <c r="C58" s="21">
        <v>11.1</v>
      </c>
      <c r="D58" s="24">
        <v>50</v>
      </c>
      <c r="E58" s="22">
        <f t="shared" si="13"/>
        <v>555</v>
      </c>
    </row>
    <row r="59" spans="1:5" ht="14.1" customHeight="1" x14ac:dyDescent="0.25">
      <c r="A59" s="23" t="s">
        <v>52</v>
      </c>
      <c r="B59" s="20" t="s">
        <v>0</v>
      </c>
      <c r="C59" s="21">
        <v>11.1</v>
      </c>
      <c r="D59" s="24">
        <v>150</v>
      </c>
      <c r="E59" s="22">
        <f t="shared" si="13"/>
        <v>1665</v>
      </c>
    </row>
    <row r="60" spans="1:5" ht="14.1" customHeight="1" x14ac:dyDescent="0.25">
      <c r="A60" s="47" t="s">
        <v>17</v>
      </c>
      <c r="B60" s="47"/>
      <c r="C60" s="47"/>
      <c r="D60" s="47"/>
      <c r="E60" s="47"/>
    </row>
    <row r="61" spans="1:5" ht="14.1" customHeight="1" x14ac:dyDescent="0.25">
      <c r="A61" s="23" t="s">
        <v>13</v>
      </c>
      <c r="B61" s="20" t="s">
        <v>0</v>
      </c>
      <c r="C61" s="21">
        <v>26.5</v>
      </c>
      <c r="D61" s="24">
        <v>25</v>
      </c>
      <c r="E61" s="22">
        <f t="shared" ref="E61:E68" si="14">D61*C61</f>
        <v>662.5</v>
      </c>
    </row>
    <row r="62" spans="1:5" ht="14.1" customHeight="1" x14ac:dyDescent="0.25">
      <c r="A62" s="46" t="s">
        <v>41</v>
      </c>
      <c r="B62" s="20" t="s">
        <v>0</v>
      </c>
      <c r="C62" s="21">
        <v>26.5</v>
      </c>
      <c r="D62" s="24">
        <v>250</v>
      </c>
      <c r="E62" s="22">
        <f t="shared" si="14"/>
        <v>6625</v>
      </c>
    </row>
    <row r="63" spans="1:5" ht="14.1" customHeight="1" x14ac:dyDescent="0.25">
      <c r="A63" s="23" t="s">
        <v>13</v>
      </c>
      <c r="B63" s="20" t="s">
        <v>0</v>
      </c>
      <c r="C63" s="21">
        <v>19</v>
      </c>
      <c r="D63" s="24">
        <v>25</v>
      </c>
      <c r="E63" s="22">
        <f t="shared" si="14"/>
        <v>475</v>
      </c>
    </row>
    <row r="64" spans="1:5" ht="14.1" customHeight="1" x14ac:dyDescent="0.25">
      <c r="A64" s="23" t="s">
        <v>25</v>
      </c>
      <c r="B64" s="20" t="s">
        <v>0</v>
      </c>
      <c r="C64" s="21">
        <v>19</v>
      </c>
      <c r="D64" s="24">
        <v>110</v>
      </c>
      <c r="E64" s="22">
        <f t="shared" si="14"/>
        <v>2090</v>
      </c>
    </row>
    <row r="65" spans="1:6" ht="14.1" customHeight="1" x14ac:dyDescent="0.25">
      <c r="A65" s="23" t="s">
        <v>13</v>
      </c>
      <c r="B65" s="20" t="s">
        <v>0</v>
      </c>
      <c r="C65" s="21">
        <v>19</v>
      </c>
      <c r="D65" s="24">
        <v>25</v>
      </c>
      <c r="E65" s="22">
        <f t="shared" si="14"/>
        <v>475</v>
      </c>
    </row>
    <row r="66" spans="1:6" ht="14.1" customHeight="1" x14ac:dyDescent="0.25">
      <c r="A66" s="23" t="s">
        <v>26</v>
      </c>
      <c r="B66" s="20" t="s">
        <v>0</v>
      </c>
      <c r="C66" s="21">
        <v>19</v>
      </c>
      <c r="D66" s="24">
        <v>110</v>
      </c>
      <c r="E66" s="22">
        <f t="shared" si="14"/>
        <v>2090</v>
      </c>
      <c r="F66"/>
    </row>
    <row r="67" spans="1:6" ht="14.1" customHeight="1" x14ac:dyDescent="0.25">
      <c r="A67" s="23" t="s">
        <v>13</v>
      </c>
      <c r="B67" s="20" t="s">
        <v>0</v>
      </c>
      <c r="C67" s="21">
        <v>19</v>
      </c>
      <c r="D67" s="24">
        <v>25</v>
      </c>
      <c r="E67" s="22">
        <f t="shared" si="14"/>
        <v>475</v>
      </c>
      <c r="F67"/>
    </row>
    <row r="68" spans="1:6" ht="14.1" customHeight="1" x14ac:dyDescent="0.25">
      <c r="A68" s="23" t="s">
        <v>24</v>
      </c>
      <c r="B68" s="20" t="s">
        <v>0</v>
      </c>
      <c r="C68" s="21">
        <v>19</v>
      </c>
      <c r="D68" s="24">
        <v>170</v>
      </c>
      <c r="E68" s="22">
        <f t="shared" si="14"/>
        <v>3230</v>
      </c>
      <c r="F68"/>
    </row>
    <row r="69" spans="1:6" ht="14.1" customHeight="1" x14ac:dyDescent="0.25">
      <c r="A69" s="23" t="s">
        <v>13</v>
      </c>
      <c r="B69" s="20" t="s">
        <v>0</v>
      </c>
      <c r="C69" s="21">
        <v>19</v>
      </c>
      <c r="D69" s="24">
        <v>25</v>
      </c>
      <c r="E69" s="22">
        <f t="shared" ref="E69:E70" si="15">C69*D69</f>
        <v>475</v>
      </c>
      <c r="F69"/>
    </row>
    <row r="70" spans="1:6" ht="14.1" customHeight="1" x14ac:dyDescent="0.25">
      <c r="A70" s="23" t="s">
        <v>14</v>
      </c>
      <c r="B70" s="20" t="s">
        <v>0</v>
      </c>
      <c r="C70" s="21">
        <v>19</v>
      </c>
      <c r="D70" s="24">
        <v>130</v>
      </c>
      <c r="E70" s="22">
        <f t="shared" si="15"/>
        <v>2470</v>
      </c>
      <c r="F70"/>
    </row>
    <row r="71" spans="1:6" ht="14.1" customHeight="1" x14ac:dyDescent="0.25">
      <c r="A71" s="57" t="s">
        <v>15</v>
      </c>
      <c r="B71" s="58"/>
      <c r="C71" s="58"/>
      <c r="D71" s="58"/>
      <c r="E71" s="58"/>
      <c r="F71"/>
    </row>
    <row r="72" spans="1:6" ht="30" x14ac:dyDescent="0.25">
      <c r="A72" s="23" t="s">
        <v>37</v>
      </c>
      <c r="B72" s="20" t="s">
        <v>2</v>
      </c>
      <c r="C72" s="33">
        <v>6.5</v>
      </c>
      <c r="D72" s="24">
        <v>625</v>
      </c>
      <c r="E72" s="22">
        <f t="shared" ref="E72:E73" si="16">D72*C72</f>
        <v>4062.5</v>
      </c>
      <c r="F72"/>
    </row>
    <row r="73" spans="1:6" ht="45" x14ac:dyDescent="0.25">
      <c r="A73" s="23" t="s">
        <v>43</v>
      </c>
      <c r="B73" s="20" t="s">
        <v>2</v>
      </c>
      <c r="C73" s="33">
        <v>5.8</v>
      </c>
      <c r="D73" s="24">
        <v>895</v>
      </c>
      <c r="E73" s="22">
        <f t="shared" si="16"/>
        <v>5191</v>
      </c>
      <c r="F73"/>
    </row>
    <row r="74" spans="1:6" ht="14.1" customHeight="1" x14ac:dyDescent="0.25">
      <c r="A74" s="37" t="s">
        <v>18</v>
      </c>
      <c r="B74" s="25"/>
      <c r="C74" s="25"/>
      <c r="D74" s="25"/>
      <c r="E74" s="38">
        <f>SUM(E56:E73)</f>
        <v>33593.5</v>
      </c>
    </row>
    <row r="75" spans="1:6" x14ac:dyDescent="0.25">
      <c r="A75" s="59" t="s">
        <v>56</v>
      </c>
      <c r="B75" s="60"/>
      <c r="C75" s="60"/>
      <c r="D75" s="60"/>
      <c r="E75" s="61"/>
    </row>
    <row r="76" spans="1:6" x14ac:dyDescent="0.25">
      <c r="A76" s="47" t="s">
        <v>16</v>
      </c>
      <c r="B76" s="47"/>
      <c r="C76" s="47"/>
      <c r="D76" s="47"/>
      <c r="E76" s="47"/>
    </row>
    <row r="77" spans="1:6" ht="14.1" customHeight="1" x14ac:dyDescent="0.25">
      <c r="A77" s="23" t="s">
        <v>13</v>
      </c>
      <c r="B77" s="20" t="s">
        <v>0</v>
      </c>
      <c r="C77" s="21">
        <v>2.5499999999999998</v>
      </c>
      <c r="D77" s="24">
        <v>25</v>
      </c>
      <c r="E77" s="22">
        <f t="shared" ref="E77:E80" si="17">D77*C77</f>
        <v>63.749999999999993</v>
      </c>
    </row>
    <row r="78" spans="1:6" ht="14.1" customHeight="1" x14ac:dyDescent="0.25">
      <c r="A78" s="23" t="s">
        <v>49</v>
      </c>
      <c r="B78" s="20" t="s">
        <v>0</v>
      </c>
      <c r="C78" s="21">
        <v>2.5499999999999998</v>
      </c>
      <c r="D78" s="24">
        <v>250</v>
      </c>
      <c r="E78" s="22">
        <f t="shared" si="17"/>
        <v>637.5</v>
      </c>
    </row>
    <row r="79" spans="1:6" ht="14.1" customHeight="1" x14ac:dyDescent="0.25">
      <c r="A79" s="23" t="s">
        <v>51</v>
      </c>
      <c r="B79" s="20" t="s">
        <v>0</v>
      </c>
      <c r="C79" s="21">
        <v>2.5499999999999998</v>
      </c>
      <c r="D79" s="24">
        <v>50</v>
      </c>
      <c r="E79" s="22">
        <f t="shared" si="17"/>
        <v>127.49999999999999</v>
      </c>
    </row>
    <row r="80" spans="1:6" ht="14.1" customHeight="1" x14ac:dyDescent="0.25">
      <c r="A80" s="23" t="s">
        <v>52</v>
      </c>
      <c r="B80" s="20" t="s">
        <v>0</v>
      </c>
      <c r="C80" s="21">
        <v>2.5499999999999998</v>
      </c>
      <c r="D80" s="24">
        <v>150</v>
      </c>
      <c r="E80" s="22">
        <f t="shared" si="17"/>
        <v>382.5</v>
      </c>
    </row>
    <row r="81" spans="1:5" ht="14.1" customHeight="1" x14ac:dyDescent="0.25">
      <c r="A81" s="47" t="s">
        <v>57</v>
      </c>
      <c r="B81" s="47"/>
      <c r="C81" s="47"/>
      <c r="D81" s="47"/>
      <c r="E81" s="47"/>
    </row>
    <row r="82" spans="1:5" ht="14.1" customHeight="1" x14ac:dyDescent="0.25">
      <c r="A82" s="23" t="s">
        <v>13</v>
      </c>
      <c r="B82" s="20" t="s">
        <v>0</v>
      </c>
      <c r="C82" s="21">
        <v>19.5</v>
      </c>
      <c r="D82" s="24">
        <v>25</v>
      </c>
      <c r="E82" s="22">
        <f t="shared" ref="E82:E85" si="18">D82*C82</f>
        <v>487.5</v>
      </c>
    </row>
    <row r="83" spans="1:5" ht="14.1" customHeight="1" x14ac:dyDescent="0.25">
      <c r="A83" s="46" t="s">
        <v>41</v>
      </c>
      <c r="B83" s="20" t="s">
        <v>0</v>
      </c>
      <c r="C83" s="21">
        <v>19.5</v>
      </c>
      <c r="D83" s="24">
        <v>250</v>
      </c>
      <c r="E83" s="22">
        <f t="shared" si="18"/>
        <v>4875</v>
      </c>
    </row>
    <row r="84" spans="1:5" ht="14.1" customHeight="1" x14ac:dyDescent="0.25">
      <c r="A84" s="23" t="s">
        <v>13</v>
      </c>
      <c r="B84" s="20" t="s">
        <v>0</v>
      </c>
      <c r="C84" s="21">
        <v>19.5</v>
      </c>
      <c r="D84" s="24">
        <v>25</v>
      </c>
      <c r="E84" s="22">
        <f t="shared" si="18"/>
        <v>487.5</v>
      </c>
    </row>
    <row r="85" spans="1:5" ht="14.1" customHeight="1" x14ac:dyDescent="0.25">
      <c r="A85" s="23" t="s">
        <v>24</v>
      </c>
      <c r="B85" s="20" t="s">
        <v>0</v>
      </c>
      <c r="C85" s="21">
        <v>19.5</v>
      </c>
      <c r="D85" s="24">
        <v>170</v>
      </c>
      <c r="E85" s="22">
        <f t="shared" si="18"/>
        <v>3315</v>
      </c>
    </row>
    <row r="86" spans="1:5" ht="14.1" customHeight="1" x14ac:dyDescent="0.25">
      <c r="A86" s="23" t="s">
        <v>13</v>
      </c>
      <c r="B86" s="20" t="s">
        <v>0</v>
      </c>
      <c r="C86" s="21">
        <v>19.5</v>
      </c>
      <c r="D86" s="24">
        <v>25</v>
      </c>
      <c r="E86" s="22">
        <f t="shared" ref="E86:E87" si="19">C86*D86</f>
        <v>487.5</v>
      </c>
    </row>
    <row r="87" spans="1:5" ht="14.1" customHeight="1" x14ac:dyDescent="0.25">
      <c r="A87" s="23" t="s">
        <v>14</v>
      </c>
      <c r="B87" s="20" t="s">
        <v>0</v>
      </c>
      <c r="C87" s="21">
        <v>19.5</v>
      </c>
      <c r="D87" s="24">
        <v>130</v>
      </c>
      <c r="E87" s="22">
        <f t="shared" si="19"/>
        <v>2535</v>
      </c>
    </row>
    <row r="88" spans="1:5" ht="14.1" customHeight="1" x14ac:dyDescent="0.25">
      <c r="A88" s="57" t="s">
        <v>15</v>
      </c>
      <c r="B88" s="58"/>
      <c r="C88" s="58"/>
      <c r="D88" s="58"/>
      <c r="E88" s="58"/>
    </row>
    <row r="89" spans="1:5" ht="45" x14ac:dyDescent="0.25">
      <c r="A89" s="23" t="s">
        <v>64</v>
      </c>
      <c r="B89" s="20" t="s">
        <v>2</v>
      </c>
      <c r="C89" s="33">
        <v>4.7</v>
      </c>
      <c r="D89" s="24">
        <v>725</v>
      </c>
      <c r="E89" s="22">
        <f t="shared" ref="E89" si="20">D89*C89</f>
        <v>3407.5</v>
      </c>
    </row>
    <row r="90" spans="1:5" ht="14.1" customHeight="1" x14ac:dyDescent="0.25">
      <c r="A90" s="37" t="s">
        <v>18</v>
      </c>
      <c r="B90" s="25"/>
      <c r="C90" s="25"/>
      <c r="D90" s="25"/>
      <c r="E90" s="38">
        <f>SUM(E77:E89)</f>
        <v>16806.25</v>
      </c>
    </row>
    <row r="91" spans="1:5" ht="14.1" customHeight="1" x14ac:dyDescent="0.25">
      <c r="A91" s="59" t="s">
        <v>28</v>
      </c>
      <c r="B91" s="60"/>
      <c r="C91" s="60"/>
      <c r="D91" s="60"/>
      <c r="E91" s="61"/>
    </row>
    <row r="92" spans="1:5" ht="14.1" customHeight="1" x14ac:dyDescent="0.25">
      <c r="A92" s="47" t="s">
        <v>16</v>
      </c>
      <c r="B92" s="47"/>
      <c r="C92" s="47"/>
      <c r="D92" s="47"/>
      <c r="E92" s="47"/>
    </row>
    <row r="93" spans="1:5" ht="14.1" customHeight="1" x14ac:dyDescent="0.25">
      <c r="A93" s="23" t="s">
        <v>13</v>
      </c>
      <c r="B93" s="20" t="s">
        <v>0</v>
      </c>
      <c r="C93" s="21">
        <v>14.33</v>
      </c>
      <c r="D93" s="24">
        <v>25</v>
      </c>
      <c r="E93" s="22">
        <f t="shared" ref="E93:E96" si="21">D93*C93</f>
        <v>358.25</v>
      </c>
    </row>
    <row r="94" spans="1:5" ht="14.1" customHeight="1" x14ac:dyDescent="0.25">
      <c r="A94" s="23" t="s">
        <v>49</v>
      </c>
      <c r="B94" s="20" t="s">
        <v>0</v>
      </c>
      <c r="C94" s="21">
        <v>14.33</v>
      </c>
      <c r="D94" s="24">
        <v>250</v>
      </c>
      <c r="E94" s="22">
        <f t="shared" si="21"/>
        <v>3582.5</v>
      </c>
    </row>
    <row r="95" spans="1:5" ht="14.1" customHeight="1" x14ac:dyDescent="0.25">
      <c r="A95" s="23" t="s">
        <v>51</v>
      </c>
      <c r="B95" s="20" t="s">
        <v>0</v>
      </c>
      <c r="C95" s="21">
        <v>14.33</v>
      </c>
      <c r="D95" s="24">
        <v>50</v>
      </c>
      <c r="E95" s="22">
        <f t="shared" si="21"/>
        <v>716.5</v>
      </c>
    </row>
    <row r="96" spans="1:5" ht="14.1" customHeight="1" x14ac:dyDescent="0.25">
      <c r="A96" s="23" t="s">
        <v>52</v>
      </c>
      <c r="B96" s="20" t="s">
        <v>0</v>
      </c>
      <c r="C96" s="21">
        <v>14.33</v>
      </c>
      <c r="D96" s="24">
        <v>150</v>
      </c>
      <c r="E96" s="22">
        <f t="shared" si="21"/>
        <v>2149.5</v>
      </c>
    </row>
    <row r="97" spans="1:6" ht="14.1" customHeight="1" x14ac:dyDescent="0.25">
      <c r="A97" s="47" t="s">
        <v>17</v>
      </c>
      <c r="B97" s="47"/>
      <c r="C97" s="47"/>
      <c r="D97" s="47"/>
      <c r="E97" s="47"/>
    </row>
    <row r="98" spans="1:6" ht="14.1" customHeight="1" x14ac:dyDescent="0.25">
      <c r="A98" s="23" t="s">
        <v>13</v>
      </c>
      <c r="B98" s="20" t="s">
        <v>0</v>
      </c>
      <c r="C98" s="21">
        <v>32</v>
      </c>
      <c r="D98" s="24">
        <v>25</v>
      </c>
      <c r="E98" s="22">
        <f t="shared" ref="E98:E108" si="22">D98*C98</f>
        <v>800</v>
      </c>
    </row>
    <row r="99" spans="1:6" ht="14.1" customHeight="1" x14ac:dyDescent="0.25">
      <c r="A99" s="46" t="s">
        <v>41</v>
      </c>
      <c r="B99" s="20" t="s">
        <v>0</v>
      </c>
      <c r="C99" s="21">
        <v>32</v>
      </c>
      <c r="D99" s="24">
        <v>250</v>
      </c>
      <c r="E99" s="22">
        <f t="shared" si="22"/>
        <v>8000</v>
      </c>
    </row>
    <row r="100" spans="1:6" ht="14.1" customHeight="1" x14ac:dyDescent="0.25">
      <c r="A100" s="46" t="s">
        <v>66</v>
      </c>
      <c r="B100" s="20" t="s">
        <v>0</v>
      </c>
      <c r="C100" s="21">
        <v>5</v>
      </c>
      <c r="D100" s="24">
        <v>500</v>
      </c>
      <c r="E100" s="22">
        <f t="shared" si="22"/>
        <v>2500</v>
      </c>
    </row>
    <row r="101" spans="1:6" ht="14.1" customHeight="1" x14ac:dyDescent="0.25">
      <c r="A101" s="46" t="s">
        <v>67</v>
      </c>
      <c r="B101" s="20" t="s">
        <v>2</v>
      </c>
      <c r="C101" s="21">
        <v>2.5</v>
      </c>
      <c r="D101" s="24">
        <v>350</v>
      </c>
      <c r="E101" s="22">
        <f t="shared" si="22"/>
        <v>875</v>
      </c>
    </row>
    <row r="102" spans="1:6" ht="14.1" customHeight="1" x14ac:dyDescent="0.25">
      <c r="A102" s="46" t="s">
        <v>68</v>
      </c>
      <c r="B102" s="20" t="s">
        <v>69</v>
      </c>
      <c r="C102" s="21">
        <v>7.5</v>
      </c>
      <c r="D102" s="24">
        <v>100</v>
      </c>
      <c r="E102" s="22">
        <f t="shared" si="22"/>
        <v>750</v>
      </c>
    </row>
    <row r="103" spans="1:6" ht="14.1" customHeight="1" x14ac:dyDescent="0.25">
      <c r="A103" s="23" t="s">
        <v>13</v>
      </c>
      <c r="B103" s="20" t="s">
        <v>0</v>
      </c>
      <c r="C103" s="21">
        <v>27.5</v>
      </c>
      <c r="D103" s="24">
        <v>25</v>
      </c>
      <c r="E103" s="22">
        <f t="shared" si="22"/>
        <v>687.5</v>
      </c>
      <c r="F103" s="14"/>
    </row>
    <row r="104" spans="1:6" ht="14.1" customHeight="1" x14ac:dyDescent="0.25">
      <c r="A104" s="23" t="s">
        <v>25</v>
      </c>
      <c r="B104" s="20" t="s">
        <v>0</v>
      </c>
      <c r="C104" s="21">
        <v>27.5</v>
      </c>
      <c r="D104" s="24">
        <v>110</v>
      </c>
      <c r="E104" s="22">
        <f t="shared" si="22"/>
        <v>3025</v>
      </c>
    </row>
    <row r="105" spans="1:6" ht="14.1" customHeight="1" x14ac:dyDescent="0.25">
      <c r="A105" s="23" t="s">
        <v>13</v>
      </c>
      <c r="B105" s="20" t="s">
        <v>0</v>
      </c>
      <c r="C105" s="21">
        <v>27.5</v>
      </c>
      <c r="D105" s="24">
        <v>25</v>
      </c>
      <c r="E105" s="22">
        <f t="shared" si="22"/>
        <v>687.5</v>
      </c>
    </row>
    <row r="106" spans="1:6" ht="14.1" customHeight="1" x14ac:dyDescent="0.25">
      <c r="A106" s="23" t="s">
        <v>26</v>
      </c>
      <c r="B106" s="20" t="s">
        <v>0</v>
      </c>
      <c r="C106" s="21">
        <v>27.5</v>
      </c>
      <c r="D106" s="24">
        <v>110</v>
      </c>
      <c r="E106" s="22">
        <f t="shared" si="22"/>
        <v>3025</v>
      </c>
    </row>
    <row r="107" spans="1:6" ht="14.1" customHeight="1" x14ac:dyDescent="0.25">
      <c r="A107" s="23" t="s">
        <v>13</v>
      </c>
      <c r="B107" s="20" t="s">
        <v>0</v>
      </c>
      <c r="C107" s="21">
        <v>32</v>
      </c>
      <c r="D107" s="24">
        <v>25</v>
      </c>
      <c r="E107" s="22">
        <f t="shared" si="22"/>
        <v>800</v>
      </c>
    </row>
    <row r="108" spans="1:6" ht="14.1" customHeight="1" x14ac:dyDescent="0.25">
      <c r="A108" s="23" t="s">
        <v>24</v>
      </c>
      <c r="B108" s="20" t="s">
        <v>0</v>
      </c>
      <c r="C108" s="21">
        <v>32</v>
      </c>
      <c r="D108" s="24">
        <v>170</v>
      </c>
      <c r="E108" s="22">
        <f t="shared" si="22"/>
        <v>5440</v>
      </c>
    </row>
    <row r="109" spans="1:6" ht="14.1" customHeight="1" x14ac:dyDescent="0.25">
      <c r="A109" s="23" t="s">
        <v>13</v>
      </c>
      <c r="B109" s="20" t="s">
        <v>0</v>
      </c>
      <c r="C109" s="21">
        <v>27.5</v>
      </c>
      <c r="D109" s="24">
        <v>25</v>
      </c>
      <c r="E109" s="22">
        <f t="shared" ref="E109:E110" si="23">C109*D109</f>
        <v>687.5</v>
      </c>
    </row>
    <row r="110" spans="1:6" ht="14.1" customHeight="1" x14ac:dyDescent="0.25">
      <c r="A110" s="23" t="s">
        <v>14</v>
      </c>
      <c r="B110" s="20" t="s">
        <v>0</v>
      </c>
      <c r="C110" s="21">
        <v>27.5</v>
      </c>
      <c r="D110" s="24">
        <v>130</v>
      </c>
      <c r="E110" s="22">
        <f t="shared" si="23"/>
        <v>3575</v>
      </c>
    </row>
    <row r="111" spans="1:6" x14ac:dyDescent="0.25">
      <c r="A111" s="57" t="s">
        <v>15</v>
      </c>
      <c r="B111" s="58"/>
      <c r="C111" s="58"/>
      <c r="D111" s="58"/>
      <c r="E111" s="58"/>
    </row>
    <row r="112" spans="1:6" ht="30" x14ac:dyDescent="0.25">
      <c r="A112" s="23" t="s">
        <v>37</v>
      </c>
      <c r="B112" s="20" t="s">
        <v>2</v>
      </c>
      <c r="C112" s="33">
        <v>9</v>
      </c>
      <c r="D112" s="24">
        <v>625</v>
      </c>
      <c r="E112" s="22">
        <f t="shared" ref="E112:E114" si="24">D112*C112</f>
        <v>5625</v>
      </c>
    </row>
    <row r="113" spans="1:5" ht="14.1" customHeight="1" x14ac:dyDescent="0.25">
      <c r="A113" s="23" t="s">
        <v>58</v>
      </c>
      <c r="B113" s="20" t="s">
        <v>2</v>
      </c>
      <c r="C113" s="33">
        <v>4.8</v>
      </c>
      <c r="D113" s="24">
        <v>725</v>
      </c>
      <c r="E113" s="22">
        <f t="shared" si="24"/>
        <v>3480</v>
      </c>
    </row>
    <row r="114" spans="1:5" ht="45" x14ac:dyDescent="0.25">
      <c r="A114" s="23" t="s">
        <v>43</v>
      </c>
      <c r="B114" s="20" t="s">
        <v>2</v>
      </c>
      <c r="C114" s="33">
        <v>3.5</v>
      </c>
      <c r="D114" s="24">
        <v>895</v>
      </c>
      <c r="E114" s="22">
        <f t="shared" si="24"/>
        <v>3132.5</v>
      </c>
    </row>
    <row r="115" spans="1:5" ht="30" x14ac:dyDescent="0.25">
      <c r="A115" s="23" t="s">
        <v>70</v>
      </c>
      <c r="B115" s="20" t="s">
        <v>2</v>
      </c>
      <c r="C115" s="33">
        <v>7.5</v>
      </c>
      <c r="D115" s="24">
        <v>350</v>
      </c>
      <c r="E115" s="22">
        <f t="shared" ref="E115" si="25">D115*C115</f>
        <v>2625</v>
      </c>
    </row>
    <row r="116" spans="1:5" ht="14.1" customHeight="1" x14ac:dyDescent="0.25">
      <c r="A116" s="37" t="s">
        <v>18</v>
      </c>
      <c r="B116" s="25"/>
      <c r="C116" s="25"/>
      <c r="D116" s="25"/>
      <c r="E116" s="38">
        <f>SUM(E93:E115)</f>
        <v>52521.75</v>
      </c>
    </row>
    <row r="117" spans="1:5" ht="14.1" customHeight="1" x14ac:dyDescent="0.25">
      <c r="A117" s="59" t="s">
        <v>44</v>
      </c>
      <c r="B117" s="60"/>
      <c r="C117" s="60"/>
      <c r="D117" s="60"/>
      <c r="E117" s="61"/>
    </row>
    <row r="118" spans="1:5" ht="14.1" customHeight="1" x14ac:dyDescent="0.25">
      <c r="A118" s="47" t="s">
        <v>16</v>
      </c>
      <c r="B118" s="47"/>
      <c r="C118" s="47"/>
      <c r="D118" s="47"/>
      <c r="E118" s="47"/>
    </row>
    <row r="119" spans="1:5" ht="14.1" customHeight="1" x14ac:dyDescent="0.25">
      <c r="A119" s="23" t="s">
        <v>13</v>
      </c>
      <c r="B119" s="20" t="s">
        <v>0</v>
      </c>
      <c r="C119" s="21">
        <v>3.9</v>
      </c>
      <c r="D119" s="24">
        <v>25</v>
      </c>
      <c r="E119" s="22">
        <f t="shared" ref="E119:E126" si="26">D119*C119</f>
        <v>97.5</v>
      </c>
    </row>
    <row r="120" spans="1:5" ht="14.1" customHeight="1" x14ac:dyDescent="0.25">
      <c r="A120" s="23" t="s">
        <v>49</v>
      </c>
      <c r="B120" s="20" t="s">
        <v>0</v>
      </c>
      <c r="C120" s="21">
        <v>3.9</v>
      </c>
      <c r="D120" s="24">
        <v>250</v>
      </c>
      <c r="E120" s="22">
        <f t="shared" si="26"/>
        <v>975</v>
      </c>
    </row>
    <row r="121" spans="1:5" ht="14.1" customHeight="1" x14ac:dyDescent="0.25">
      <c r="A121" s="23" t="s">
        <v>42</v>
      </c>
      <c r="B121" s="20" t="s">
        <v>0</v>
      </c>
      <c r="C121" s="21">
        <v>2.5</v>
      </c>
      <c r="D121" s="24">
        <v>100</v>
      </c>
      <c r="E121" s="22">
        <f t="shared" si="26"/>
        <v>250</v>
      </c>
    </row>
    <row r="122" spans="1:5" ht="14.1" customHeight="1" x14ac:dyDescent="0.25">
      <c r="A122" s="23" t="s">
        <v>13</v>
      </c>
      <c r="B122" s="20" t="s">
        <v>0</v>
      </c>
      <c r="C122" s="21">
        <v>2.5</v>
      </c>
      <c r="D122" s="24">
        <v>25</v>
      </c>
      <c r="E122" s="22">
        <f t="shared" si="26"/>
        <v>62.5</v>
      </c>
    </row>
    <row r="123" spans="1:5" ht="14.1" customHeight="1" x14ac:dyDescent="0.25">
      <c r="A123" s="23" t="s">
        <v>50</v>
      </c>
      <c r="B123" s="20" t="s">
        <v>0</v>
      </c>
      <c r="C123" s="21">
        <v>2.5</v>
      </c>
      <c r="D123" s="24">
        <v>700</v>
      </c>
      <c r="E123" s="22">
        <f t="shared" si="26"/>
        <v>1750</v>
      </c>
    </row>
    <row r="124" spans="1:5" ht="14.1" customHeight="1" x14ac:dyDescent="0.25">
      <c r="A124" s="23" t="s">
        <v>35</v>
      </c>
      <c r="B124" s="20" t="s">
        <v>0</v>
      </c>
      <c r="C124" s="21">
        <v>2.5</v>
      </c>
      <c r="D124" s="24">
        <v>140</v>
      </c>
      <c r="E124" s="22">
        <f t="shared" si="26"/>
        <v>350</v>
      </c>
    </row>
    <row r="125" spans="1:5" ht="14.1" customHeight="1" x14ac:dyDescent="0.25">
      <c r="A125" s="23" t="s">
        <v>60</v>
      </c>
      <c r="B125" s="20" t="s">
        <v>1</v>
      </c>
      <c r="C125" s="21">
        <v>1</v>
      </c>
      <c r="D125" s="24">
        <v>2000</v>
      </c>
      <c r="E125" s="22">
        <f t="shared" si="26"/>
        <v>2000</v>
      </c>
    </row>
    <row r="126" spans="1:5" ht="27" customHeight="1" x14ac:dyDescent="0.25">
      <c r="A126" s="23" t="s">
        <v>61</v>
      </c>
      <c r="B126" s="20" t="s">
        <v>39</v>
      </c>
      <c r="C126" s="21">
        <v>1</v>
      </c>
      <c r="D126" s="24">
        <v>13500</v>
      </c>
      <c r="E126" s="22">
        <f t="shared" si="26"/>
        <v>13500</v>
      </c>
    </row>
    <row r="127" spans="1:5" ht="26.25" customHeight="1" x14ac:dyDescent="0.25">
      <c r="A127" s="47" t="s">
        <v>17</v>
      </c>
      <c r="B127" s="47"/>
      <c r="C127" s="47"/>
      <c r="D127" s="47"/>
      <c r="E127" s="47"/>
    </row>
    <row r="128" spans="1:5" ht="14.1" customHeight="1" x14ac:dyDescent="0.25">
      <c r="A128" s="23" t="s">
        <v>13</v>
      </c>
      <c r="B128" s="20" t="s">
        <v>0</v>
      </c>
      <c r="C128" s="21">
        <v>19</v>
      </c>
      <c r="D128" s="24">
        <v>25</v>
      </c>
      <c r="E128" s="22">
        <f t="shared" ref="E128:E129" si="27">D128*C128</f>
        <v>475</v>
      </c>
    </row>
    <row r="129" spans="1:5" ht="14.1" customHeight="1" x14ac:dyDescent="0.25">
      <c r="A129" s="46" t="s">
        <v>41</v>
      </c>
      <c r="B129" s="20" t="s">
        <v>0</v>
      </c>
      <c r="C129" s="21">
        <v>19</v>
      </c>
      <c r="D129" s="24">
        <v>250</v>
      </c>
      <c r="E129" s="22">
        <f t="shared" si="27"/>
        <v>4750</v>
      </c>
    </row>
    <row r="130" spans="1:5" ht="14.1" customHeight="1" x14ac:dyDescent="0.25">
      <c r="A130" s="23" t="s">
        <v>42</v>
      </c>
      <c r="B130" s="20" t="s">
        <v>0</v>
      </c>
      <c r="C130" s="21">
        <v>10</v>
      </c>
      <c r="D130" s="24">
        <v>100</v>
      </c>
      <c r="E130" s="22">
        <f t="shared" ref="E130:E132" si="28">D130*C130</f>
        <v>1000</v>
      </c>
    </row>
    <row r="131" spans="1:5" ht="14.1" customHeight="1" x14ac:dyDescent="0.25">
      <c r="A131" s="46" t="s">
        <v>46</v>
      </c>
      <c r="B131" s="20" t="s">
        <v>39</v>
      </c>
      <c r="C131" s="21">
        <v>1</v>
      </c>
      <c r="D131" s="24">
        <v>2500</v>
      </c>
      <c r="E131" s="22">
        <f t="shared" si="28"/>
        <v>2500</v>
      </c>
    </row>
    <row r="132" spans="1:5" ht="14.1" customHeight="1" x14ac:dyDescent="0.25">
      <c r="A132" s="46" t="s">
        <v>84</v>
      </c>
      <c r="B132" s="20" t="s">
        <v>2</v>
      </c>
      <c r="C132" s="21">
        <v>2.5</v>
      </c>
      <c r="D132" s="24">
        <v>400</v>
      </c>
      <c r="E132" s="22">
        <f t="shared" si="28"/>
        <v>1000</v>
      </c>
    </row>
    <row r="133" spans="1:5" ht="14.1" customHeight="1" x14ac:dyDescent="0.25">
      <c r="A133" s="23" t="s">
        <v>13</v>
      </c>
      <c r="B133" s="20" t="s">
        <v>0</v>
      </c>
      <c r="C133" s="21">
        <v>10.7</v>
      </c>
      <c r="D133" s="24">
        <v>25</v>
      </c>
      <c r="E133" s="22">
        <f t="shared" ref="E133:E135" si="29">D133*C133</f>
        <v>267.5</v>
      </c>
    </row>
    <row r="134" spans="1:5" ht="14.1" customHeight="1" x14ac:dyDescent="0.25">
      <c r="A134" s="23" t="s">
        <v>50</v>
      </c>
      <c r="B134" s="20" t="s">
        <v>0</v>
      </c>
      <c r="C134" s="21">
        <v>10.7</v>
      </c>
      <c r="D134" s="24">
        <v>700</v>
      </c>
      <c r="E134" s="22">
        <f t="shared" si="29"/>
        <v>7489.9999999999991</v>
      </c>
    </row>
    <row r="135" spans="1:5" x14ac:dyDescent="0.25">
      <c r="A135" s="23" t="s">
        <v>35</v>
      </c>
      <c r="B135" s="20" t="s">
        <v>0</v>
      </c>
      <c r="C135" s="21">
        <v>10.7</v>
      </c>
      <c r="D135" s="24">
        <v>140</v>
      </c>
      <c r="E135" s="22">
        <f t="shared" si="29"/>
        <v>1498</v>
      </c>
    </row>
    <row r="136" spans="1:5" ht="14.1" customHeight="1" x14ac:dyDescent="0.25">
      <c r="A136" s="23" t="s">
        <v>13</v>
      </c>
      <c r="B136" s="20" t="s">
        <v>2</v>
      </c>
      <c r="C136" s="21">
        <v>6.7</v>
      </c>
      <c r="D136" s="24">
        <v>25</v>
      </c>
      <c r="E136" s="22">
        <f t="shared" ref="E136:E138" si="30">D136*C136</f>
        <v>167.5</v>
      </c>
    </row>
    <row r="137" spans="1:5" ht="14.1" customHeight="1" x14ac:dyDescent="0.25">
      <c r="A137" s="23" t="s">
        <v>50</v>
      </c>
      <c r="B137" s="20" t="s">
        <v>2</v>
      </c>
      <c r="C137" s="21">
        <v>6.7</v>
      </c>
      <c r="D137" s="24">
        <v>700</v>
      </c>
      <c r="E137" s="22">
        <f t="shared" si="30"/>
        <v>4690</v>
      </c>
    </row>
    <row r="138" spans="1:5" ht="14.1" customHeight="1" x14ac:dyDescent="0.25">
      <c r="A138" s="23" t="s">
        <v>35</v>
      </c>
      <c r="B138" s="20" t="s">
        <v>2</v>
      </c>
      <c r="C138" s="21">
        <v>6.7</v>
      </c>
      <c r="D138" s="24">
        <v>140</v>
      </c>
      <c r="E138" s="22">
        <f t="shared" si="30"/>
        <v>938</v>
      </c>
    </row>
    <row r="139" spans="1:5" ht="14.1" customHeight="1" x14ac:dyDescent="0.25">
      <c r="A139" s="23" t="s">
        <v>13</v>
      </c>
      <c r="B139" s="20" t="s">
        <v>0</v>
      </c>
      <c r="C139" s="21">
        <v>3.7</v>
      </c>
      <c r="D139" s="24">
        <v>25</v>
      </c>
      <c r="E139" s="22">
        <f t="shared" ref="E139:E141" si="31">D139*C139</f>
        <v>92.5</v>
      </c>
    </row>
    <row r="140" spans="1:5" ht="14.1" customHeight="1" x14ac:dyDescent="0.25">
      <c r="A140" s="23" t="s">
        <v>62</v>
      </c>
      <c r="B140" s="20" t="s">
        <v>0</v>
      </c>
      <c r="C140" s="21">
        <v>3.7</v>
      </c>
      <c r="D140" s="24">
        <v>750</v>
      </c>
      <c r="E140" s="22">
        <f t="shared" si="31"/>
        <v>2775</v>
      </c>
    </row>
    <row r="141" spans="1:5" ht="14.1" customHeight="1" x14ac:dyDescent="0.25">
      <c r="A141" s="23" t="s">
        <v>35</v>
      </c>
      <c r="B141" s="20" t="s">
        <v>0</v>
      </c>
      <c r="C141" s="21">
        <v>3.7</v>
      </c>
      <c r="D141" s="24">
        <v>140</v>
      </c>
      <c r="E141" s="22">
        <f t="shared" si="31"/>
        <v>518</v>
      </c>
    </row>
    <row r="142" spans="1:5" ht="14.1" customHeight="1" x14ac:dyDescent="0.25">
      <c r="A142" s="57" t="s">
        <v>15</v>
      </c>
      <c r="B142" s="58"/>
      <c r="C142" s="58"/>
      <c r="D142" s="58"/>
      <c r="E142" s="58"/>
    </row>
    <row r="143" spans="1:5" ht="14.1" customHeight="1" x14ac:dyDescent="0.25">
      <c r="A143" s="23" t="s">
        <v>71</v>
      </c>
      <c r="B143" s="20" t="s">
        <v>2</v>
      </c>
      <c r="C143" s="33">
        <v>4.7</v>
      </c>
      <c r="D143" s="24">
        <v>300</v>
      </c>
      <c r="E143" s="22">
        <f t="shared" ref="E143" si="32">D143*C143</f>
        <v>1410</v>
      </c>
    </row>
    <row r="144" spans="1:5" ht="14.1" customHeight="1" x14ac:dyDescent="0.25">
      <c r="A144" s="37" t="s">
        <v>18</v>
      </c>
      <c r="B144" s="25"/>
      <c r="C144" s="25"/>
      <c r="D144" s="25"/>
      <c r="E144" s="38">
        <f>SUM(E119:E143)</f>
        <v>48556.5</v>
      </c>
    </row>
    <row r="145" spans="1:5" x14ac:dyDescent="0.25">
      <c r="A145" s="53" t="s">
        <v>21</v>
      </c>
      <c r="B145" s="54"/>
      <c r="C145" s="54"/>
      <c r="D145" s="54"/>
      <c r="E145" s="55"/>
    </row>
    <row r="146" spans="1:5" ht="14.1" customHeight="1" x14ac:dyDescent="0.25">
      <c r="A146" s="23" t="s">
        <v>55</v>
      </c>
      <c r="B146" s="26" t="s">
        <v>2</v>
      </c>
      <c r="C146" s="27">
        <v>14.3</v>
      </c>
      <c r="D146" s="24">
        <v>200</v>
      </c>
      <c r="E146" s="24">
        <f t="shared" ref="E146:E155" si="33">D146*C146</f>
        <v>2860</v>
      </c>
    </row>
    <row r="147" spans="1:5" ht="14.1" customHeight="1" x14ac:dyDescent="0.25">
      <c r="A147" s="23" t="s">
        <v>59</v>
      </c>
      <c r="B147" s="26" t="s">
        <v>2</v>
      </c>
      <c r="C147" s="27">
        <v>60</v>
      </c>
      <c r="D147" s="24">
        <v>90</v>
      </c>
      <c r="E147" s="24">
        <f t="shared" si="33"/>
        <v>5400</v>
      </c>
    </row>
    <row r="148" spans="1:5" ht="14.1" customHeight="1" x14ac:dyDescent="0.25">
      <c r="A148" s="23" t="s">
        <v>65</v>
      </c>
      <c r="B148" s="26" t="s">
        <v>1</v>
      </c>
      <c r="C148" s="27">
        <v>3</v>
      </c>
      <c r="D148" s="24">
        <v>2000</v>
      </c>
      <c r="E148" s="24">
        <f t="shared" si="33"/>
        <v>6000</v>
      </c>
    </row>
    <row r="149" spans="1:5" ht="14.1" customHeight="1" x14ac:dyDescent="0.25">
      <c r="A149" s="23" t="s">
        <v>72</v>
      </c>
      <c r="B149" s="26" t="s">
        <v>0</v>
      </c>
      <c r="C149" s="27">
        <v>26</v>
      </c>
      <c r="D149" s="24">
        <v>150</v>
      </c>
      <c r="E149" s="24">
        <f t="shared" si="33"/>
        <v>3900</v>
      </c>
    </row>
    <row r="150" spans="1:5" ht="14.1" customHeight="1" x14ac:dyDescent="0.25">
      <c r="A150" s="23" t="s">
        <v>73</v>
      </c>
      <c r="B150" s="26" t="s">
        <v>1</v>
      </c>
      <c r="C150" s="27">
        <v>4</v>
      </c>
      <c r="D150" s="24">
        <v>350</v>
      </c>
      <c r="E150" s="24">
        <f t="shared" si="33"/>
        <v>1400</v>
      </c>
    </row>
    <row r="151" spans="1:5" ht="14.1" customHeight="1" x14ac:dyDescent="0.25">
      <c r="A151" s="23" t="s">
        <v>74</v>
      </c>
      <c r="B151" s="26" t="s">
        <v>0</v>
      </c>
      <c r="C151" s="27">
        <v>34.4</v>
      </c>
      <c r="D151" s="24">
        <v>250</v>
      </c>
      <c r="E151" s="24">
        <f t="shared" si="33"/>
        <v>8600</v>
      </c>
    </row>
    <row r="152" spans="1:5" ht="14.1" customHeight="1" x14ac:dyDescent="0.25">
      <c r="A152" s="23" t="s">
        <v>75</v>
      </c>
      <c r="B152" s="26" t="s">
        <v>1</v>
      </c>
      <c r="C152" s="27">
        <v>3</v>
      </c>
      <c r="D152" s="24">
        <v>300</v>
      </c>
      <c r="E152" s="24">
        <f t="shared" si="33"/>
        <v>900</v>
      </c>
    </row>
    <row r="153" spans="1:5" ht="14.1" customHeight="1" x14ac:dyDescent="0.25">
      <c r="A153" s="23" t="s">
        <v>109</v>
      </c>
      <c r="B153" s="26" t="s">
        <v>2</v>
      </c>
      <c r="C153" s="27">
        <v>43.6</v>
      </c>
      <c r="D153" s="24">
        <v>180</v>
      </c>
      <c r="E153" s="24">
        <f t="shared" si="33"/>
        <v>7848</v>
      </c>
    </row>
    <row r="154" spans="1:5" ht="14.1" customHeight="1" x14ac:dyDescent="0.25">
      <c r="A154" s="23" t="s">
        <v>110</v>
      </c>
      <c r="B154" s="26" t="s">
        <v>2</v>
      </c>
      <c r="C154" s="27">
        <v>43.6</v>
      </c>
      <c r="D154" s="24">
        <v>90</v>
      </c>
      <c r="E154" s="24">
        <f t="shared" si="33"/>
        <v>3924</v>
      </c>
    </row>
    <row r="155" spans="1:5" ht="14.1" customHeight="1" x14ac:dyDescent="0.25">
      <c r="A155" s="23" t="s">
        <v>111</v>
      </c>
      <c r="B155" s="26" t="s">
        <v>1</v>
      </c>
      <c r="C155" s="27">
        <v>10</v>
      </c>
      <c r="D155" s="24">
        <v>100</v>
      </c>
      <c r="E155" s="24">
        <f t="shared" si="33"/>
        <v>1000</v>
      </c>
    </row>
    <row r="156" spans="1:5" ht="14.1" customHeight="1" x14ac:dyDescent="0.25">
      <c r="A156" s="47" t="s">
        <v>107</v>
      </c>
      <c r="B156" s="47"/>
      <c r="C156" s="47"/>
      <c r="D156" s="47"/>
      <c r="E156" s="47"/>
    </row>
    <row r="157" spans="1:5" ht="14.1" customHeight="1" x14ac:dyDescent="0.25">
      <c r="A157" s="23" t="s">
        <v>106</v>
      </c>
      <c r="B157" s="26" t="s">
        <v>2</v>
      </c>
      <c r="C157" s="27">
        <v>24</v>
      </c>
      <c r="D157" s="24">
        <v>350</v>
      </c>
      <c r="E157" s="24">
        <f>D157*C157</f>
        <v>8400</v>
      </c>
    </row>
    <row r="158" spans="1:5" ht="14.1" customHeight="1" x14ac:dyDescent="0.25">
      <c r="A158" s="46" t="s">
        <v>68</v>
      </c>
      <c r="B158" s="20" t="s">
        <v>69</v>
      </c>
      <c r="C158" s="27">
        <v>24</v>
      </c>
      <c r="D158" s="24">
        <v>100</v>
      </c>
      <c r="E158" s="22">
        <f t="shared" ref="E158" si="34">D158*C158</f>
        <v>2400</v>
      </c>
    </row>
    <row r="159" spans="1:5" ht="14.1" customHeight="1" x14ac:dyDescent="0.25">
      <c r="A159" s="23" t="s">
        <v>13</v>
      </c>
      <c r="B159" s="26" t="s">
        <v>2</v>
      </c>
      <c r="C159" s="27">
        <v>24</v>
      </c>
      <c r="D159" s="24">
        <v>25</v>
      </c>
      <c r="E159" s="22">
        <f t="shared" ref="E159:E160" si="35">D159*C159</f>
        <v>600</v>
      </c>
    </row>
    <row r="160" spans="1:5" ht="14.1" customHeight="1" x14ac:dyDescent="0.25">
      <c r="A160" s="23" t="s">
        <v>24</v>
      </c>
      <c r="B160" s="26" t="s">
        <v>2</v>
      </c>
      <c r="C160" s="27">
        <v>24</v>
      </c>
      <c r="D160" s="24">
        <v>180</v>
      </c>
      <c r="E160" s="22">
        <f t="shared" si="35"/>
        <v>4320</v>
      </c>
    </row>
    <row r="161" spans="1:5" ht="14.1" customHeight="1" x14ac:dyDescent="0.25">
      <c r="A161" s="23" t="s">
        <v>13</v>
      </c>
      <c r="B161" s="26" t="s">
        <v>2</v>
      </c>
      <c r="C161" s="27">
        <v>24</v>
      </c>
      <c r="D161" s="24">
        <v>25</v>
      </c>
      <c r="E161" s="22">
        <f t="shared" ref="E161:E162" si="36">C161*D161</f>
        <v>600</v>
      </c>
    </row>
    <row r="162" spans="1:5" ht="14.1" customHeight="1" x14ac:dyDescent="0.25">
      <c r="A162" s="23" t="s">
        <v>14</v>
      </c>
      <c r="B162" s="26" t="s">
        <v>2</v>
      </c>
      <c r="C162" s="27">
        <v>24</v>
      </c>
      <c r="D162" s="24">
        <v>130</v>
      </c>
      <c r="E162" s="22">
        <f t="shared" si="36"/>
        <v>3120</v>
      </c>
    </row>
    <row r="163" spans="1:5" ht="14.1" customHeight="1" x14ac:dyDescent="0.25">
      <c r="A163" s="37" t="s">
        <v>18</v>
      </c>
      <c r="B163" s="25"/>
      <c r="C163" s="25"/>
      <c r="D163" s="25"/>
      <c r="E163" s="38">
        <f>SUM(E146:E162)</f>
        <v>61272</v>
      </c>
    </row>
    <row r="164" spans="1:5" ht="14.1" customHeight="1" x14ac:dyDescent="0.25">
      <c r="A164" s="53" t="s">
        <v>27</v>
      </c>
      <c r="B164" s="54"/>
      <c r="C164" s="54"/>
      <c r="D164" s="54"/>
      <c r="E164" s="55"/>
    </row>
    <row r="165" spans="1:5" ht="14.1" customHeight="1" x14ac:dyDescent="0.25">
      <c r="A165" s="35" t="s">
        <v>76</v>
      </c>
      <c r="B165" s="26" t="s">
        <v>1</v>
      </c>
      <c r="C165" s="27">
        <v>8</v>
      </c>
      <c r="D165" s="24">
        <v>1350</v>
      </c>
      <c r="E165" s="24">
        <f t="shared" ref="E165:E175" si="37">D165*C165</f>
        <v>10800</v>
      </c>
    </row>
    <row r="166" spans="1:5" ht="14.1" customHeight="1" x14ac:dyDescent="0.25">
      <c r="A166" s="35" t="s">
        <v>83</v>
      </c>
      <c r="B166" s="26" t="s">
        <v>1</v>
      </c>
      <c r="C166" s="27">
        <v>1</v>
      </c>
      <c r="D166" s="24">
        <v>2500</v>
      </c>
      <c r="E166" s="24">
        <f t="shared" si="37"/>
        <v>2500</v>
      </c>
    </row>
    <row r="167" spans="1:5" ht="14.1" customHeight="1" x14ac:dyDescent="0.25">
      <c r="A167" s="35" t="s">
        <v>85</v>
      </c>
      <c r="B167" s="26" t="s">
        <v>1</v>
      </c>
      <c r="C167" s="27">
        <v>1</v>
      </c>
      <c r="D167" s="24">
        <v>1200</v>
      </c>
      <c r="E167" s="24">
        <f t="shared" si="37"/>
        <v>1200</v>
      </c>
    </row>
    <row r="168" spans="1:5" ht="14.1" customHeight="1" x14ac:dyDescent="0.25">
      <c r="A168" s="35" t="s">
        <v>77</v>
      </c>
      <c r="B168" s="26" t="s">
        <v>1</v>
      </c>
      <c r="C168" s="27">
        <v>1</v>
      </c>
      <c r="D168" s="24">
        <v>1700</v>
      </c>
      <c r="E168" s="24">
        <f t="shared" si="37"/>
        <v>1700</v>
      </c>
    </row>
    <row r="169" spans="1:5" ht="14.1" customHeight="1" x14ac:dyDescent="0.25">
      <c r="A169" s="35" t="s">
        <v>78</v>
      </c>
      <c r="B169" s="26" t="s">
        <v>1</v>
      </c>
      <c r="C169" s="27">
        <v>1</v>
      </c>
      <c r="D169" s="24">
        <v>900</v>
      </c>
      <c r="E169" s="24">
        <f t="shared" si="37"/>
        <v>900</v>
      </c>
    </row>
    <row r="170" spans="1:5" ht="14.1" customHeight="1" x14ac:dyDescent="0.25">
      <c r="A170" s="35" t="s">
        <v>79</v>
      </c>
      <c r="B170" s="26" t="s">
        <v>1</v>
      </c>
      <c r="C170" s="27">
        <v>1</v>
      </c>
      <c r="D170" s="24">
        <v>750</v>
      </c>
      <c r="E170" s="24">
        <f t="shared" si="37"/>
        <v>750</v>
      </c>
    </row>
    <row r="171" spans="1:5" ht="14.1" customHeight="1" x14ac:dyDescent="0.25">
      <c r="A171" s="35" t="s">
        <v>80</v>
      </c>
      <c r="B171" s="26" t="s">
        <v>1</v>
      </c>
      <c r="C171" s="27">
        <v>1</v>
      </c>
      <c r="D171" s="24">
        <v>950</v>
      </c>
      <c r="E171" s="24">
        <f t="shared" si="37"/>
        <v>950</v>
      </c>
    </row>
    <row r="172" spans="1:5" ht="14.1" customHeight="1" x14ac:dyDescent="0.25">
      <c r="A172" s="35" t="s">
        <v>87</v>
      </c>
      <c r="B172" s="26" t="s">
        <v>1</v>
      </c>
      <c r="C172" s="27">
        <v>1</v>
      </c>
      <c r="D172" s="24">
        <v>1300</v>
      </c>
      <c r="E172" s="24">
        <f t="shared" si="37"/>
        <v>1300</v>
      </c>
    </row>
    <row r="173" spans="1:5" ht="14.1" customHeight="1" x14ac:dyDescent="0.25">
      <c r="A173" s="35" t="s">
        <v>86</v>
      </c>
      <c r="B173" s="26" t="s">
        <v>1</v>
      </c>
      <c r="C173" s="27">
        <v>1</v>
      </c>
      <c r="D173" s="24">
        <v>1250</v>
      </c>
      <c r="E173" s="24">
        <f t="shared" si="37"/>
        <v>1250</v>
      </c>
    </row>
    <row r="174" spans="1:5" ht="14.1" customHeight="1" x14ac:dyDescent="0.25">
      <c r="A174" s="35" t="s">
        <v>81</v>
      </c>
      <c r="B174" s="26" t="s">
        <v>2</v>
      </c>
      <c r="C174" s="27">
        <v>10</v>
      </c>
      <c r="D174" s="24">
        <v>250</v>
      </c>
      <c r="E174" s="24">
        <f t="shared" si="37"/>
        <v>2500</v>
      </c>
    </row>
    <row r="175" spans="1:5" ht="14.1" customHeight="1" x14ac:dyDescent="0.25">
      <c r="A175" s="35" t="s">
        <v>82</v>
      </c>
      <c r="B175" s="26" t="s">
        <v>2</v>
      </c>
      <c r="C175" s="27">
        <v>10</v>
      </c>
      <c r="D175" s="24">
        <v>150</v>
      </c>
      <c r="E175" s="24">
        <f t="shared" si="37"/>
        <v>1500</v>
      </c>
    </row>
    <row r="176" spans="1:5" ht="14.1" customHeight="1" x14ac:dyDescent="0.25">
      <c r="A176" s="37" t="s">
        <v>18</v>
      </c>
      <c r="B176" s="25"/>
      <c r="C176" s="25"/>
      <c r="D176" s="25"/>
      <c r="E176" s="38">
        <f>SUM(E165:E175)</f>
        <v>25350</v>
      </c>
    </row>
    <row r="177" spans="1:5" ht="14.1" customHeight="1" x14ac:dyDescent="0.25">
      <c r="A177" s="69" t="s">
        <v>88</v>
      </c>
      <c r="B177" s="69"/>
      <c r="C177" s="69"/>
      <c r="D177" s="69"/>
      <c r="E177" s="69"/>
    </row>
    <row r="178" spans="1:5" ht="14.1" customHeight="1" x14ac:dyDescent="0.25">
      <c r="A178" s="35" t="s">
        <v>89</v>
      </c>
      <c r="B178" s="26" t="s">
        <v>90</v>
      </c>
      <c r="C178" s="27">
        <v>500</v>
      </c>
      <c r="D178" s="24">
        <v>30</v>
      </c>
      <c r="E178" s="24">
        <f t="shared" ref="E178:E193" si="38">C178*D178</f>
        <v>15000</v>
      </c>
    </row>
    <row r="179" spans="1:5" ht="14.1" customHeight="1" x14ac:dyDescent="0.25">
      <c r="A179" s="35" t="s">
        <v>91</v>
      </c>
      <c r="B179" s="26" t="s">
        <v>2</v>
      </c>
      <c r="C179" s="27">
        <v>1</v>
      </c>
      <c r="D179" s="24">
        <v>80</v>
      </c>
      <c r="E179" s="24">
        <f t="shared" si="38"/>
        <v>80</v>
      </c>
    </row>
    <row r="180" spans="1:5" ht="14.1" customHeight="1" x14ac:dyDescent="0.25">
      <c r="A180" s="35" t="s">
        <v>92</v>
      </c>
      <c r="B180" s="26" t="s">
        <v>2</v>
      </c>
      <c r="C180" s="27">
        <v>1</v>
      </c>
      <c r="D180" s="24">
        <v>60</v>
      </c>
      <c r="E180" s="24">
        <f t="shared" si="38"/>
        <v>60</v>
      </c>
    </row>
    <row r="181" spans="1:5" ht="14.1" customHeight="1" x14ac:dyDescent="0.25">
      <c r="A181" s="35" t="s">
        <v>93</v>
      </c>
      <c r="B181" s="26" t="s">
        <v>1</v>
      </c>
      <c r="C181" s="27">
        <v>2</v>
      </c>
      <c r="D181" s="24">
        <v>700</v>
      </c>
      <c r="E181" s="24">
        <f t="shared" si="38"/>
        <v>1400</v>
      </c>
    </row>
    <row r="182" spans="1:5" ht="14.1" customHeight="1" x14ac:dyDescent="0.25">
      <c r="A182" s="35" t="s">
        <v>94</v>
      </c>
      <c r="B182" s="26" t="s">
        <v>1</v>
      </c>
      <c r="C182" s="27">
        <v>2</v>
      </c>
      <c r="D182" s="24">
        <v>1000</v>
      </c>
      <c r="E182" s="24">
        <f t="shared" si="38"/>
        <v>2000</v>
      </c>
    </row>
    <row r="183" spans="1:5" ht="14.1" customHeight="1" x14ac:dyDescent="0.25">
      <c r="A183" s="35" t="s">
        <v>95</v>
      </c>
      <c r="B183" s="26" t="s">
        <v>1</v>
      </c>
      <c r="C183" s="27">
        <v>1</v>
      </c>
      <c r="D183" s="24">
        <v>300</v>
      </c>
      <c r="E183" s="24">
        <f t="shared" si="38"/>
        <v>300</v>
      </c>
    </row>
    <row r="184" spans="1:5" ht="14.1" customHeight="1" x14ac:dyDescent="0.25">
      <c r="A184" s="35" t="s">
        <v>96</v>
      </c>
      <c r="B184" s="26" t="s">
        <v>1</v>
      </c>
      <c r="C184" s="27">
        <v>22</v>
      </c>
      <c r="D184" s="24">
        <v>180</v>
      </c>
      <c r="E184" s="24">
        <f t="shared" si="38"/>
        <v>3960</v>
      </c>
    </row>
    <row r="185" spans="1:5" ht="14.1" customHeight="1" x14ac:dyDescent="0.25">
      <c r="A185" s="35" t="s">
        <v>97</v>
      </c>
      <c r="B185" s="26" t="s">
        <v>1</v>
      </c>
      <c r="C185" s="27">
        <v>40</v>
      </c>
      <c r="D185" s="24">
        <v>60</v>
      </c>
      <c r="E185" s="24">
        <f t="shared" si="38"/>
        <v>2400</v>
      </c>
    </row>
    <row r="186" spans="1:5" ht="14.1" customHeight="1" x14ac:dyDescent="0.25">
      <c r="A186" s="35" t="s">
        <v>98</v>
      </c>
      <c r="B186" s="26" t="s">
        <v>1</v>
      </c>
      <c r="C186" s="27">
        <v>15</v>
      </c>
      <c r="D186" s="24">
        <v>350</v>
      </c>
      <c r="E186" s="24">
        <f t="shared" si="38"/>
        <v>5250</v>
      </c>
    </row>
    <row r="187" spans="1:5" ht="14.1" customHeight="1" x14ac:dyDescent="0.25">
      <c r="A187" s="35" t="s">
        <v>99</v>
      </c>
      <c r="B187" s="26" t="s">
        <v>1</v>
      </c>
      <c r="C187" s="27">
        <v>59</v>
      </c>
      <c r="D187" s="24">
        <v>190</v>
      </c>
      <c r="E187" s="24">
        <f t="shared" si="38"/>
        <v>11210</v>
      </c>
    </row>
    <row r="188" spans="1:5" ht="14.1" customHeight="1" x14ac:dyDescent="0.25">
      <c r="A188" s="35" t="s">
        <v>100</v>
      </c>
      <c r="B188" s="26" t="s">
        <v>1</v>
      </c>
      <c r="C188" s="27">
        <v>56</v>
      </c>
      <c r="D188" s="24">
        <v>140</v>
      </c>
      <c r="E188" s="24">
        <f t="shared" si="38"/>
        <v>7840</v>
      </c>
    </row>
    <row r="189" spans="1:5" ht="14.1" customHeight="1" x14ac:dyDescent="0.25">
      <c r="A189" s="35" t="s">
        <v>101</v>
      </c>
      <c r="B189" s="26" t="s">
        <v>1</v>
      </c>
      <c r="C189" s="27">
        <v>3</v>
      </c>
      <c r="D189" s="24">
        <v>200</v>
      </c>
      <c r="E189" s="24">
        <f t="shared" si="38"/>
        <v>600</v>
      </c>
    </row>
    <row r="190" spans="1:5" ht="14.1" customHeight="1" x14ac:dyDescent="0.25">
      <c r="A190" s="35" t="s">
        <v>102</v>
      </c>
      <c r="B190" s="26" t="s">
        <v>1</v>
      </c>
      <c r="C190" s="27">
        <v>7</v>
      </c>
      <c r="D190" s="24">
        <v>90</v>
      </c>
      <c r="E190" s="24">
        <f t="shared" si="38"/>
        <v>630</v>
      </c>
    </row>
    <row r="191" spans="1:5" ht="14.1" customHeight="1" x14ac:dyDescent="0.25">
      <c r="A191" s="35" t="s">
        <v>103</v>
      </c>
      <c r="B191" s="26" t="s">
        <v>1</v>
      </c>
      <c r="C191" s="27">
        <v>2</v>
      </c>
      <c r="D191" s="24">
        <v>90</v>
      </c>
      <c r="E191" s="24">
        <f t="shared" si="38"/>
        <v>180</v>
      </c>
    </row>
    <row r="192" spans="1:5" ht="14.1" customHeight="1" x14ac:dyDescent="0.25">
      <c r="A192" s="35" t="s">
        <v>104</v>
      </c>
      <c r="B192" s="26" t="s">
        <v>1</v>
      </c>
      <c r="C192" s="27">
        <v>1</v>
      </c>
      <c r="D192" s="24">
        <v>350</v>
      </c>
      <c r="E192" s="24">
        <f t="shared" si="38"/>
        <v>350</v>
      </c>
    </row>
    <row r="193" spans="1:5" ht="14.1" customHeight="1" x14ac:dyDescent="0.25">
      <c r="A193" s="35" t="s">
        <v>105</v>
      </c>
      <c r="B193" s="26" t="s">
        <v>1</v>
      </c>
      <c r="C193" s="27">
        <v>1</v>
      </c>
      <c r="D193" s="24">
        <v>600</v>
      </c>
      <c r="E193" s="24">
        <f t="shared" si="38"/>
        <v>600</v>
      </c>
    </row>
    <row r="194" spans="1:5" ht="14.1" customHeight="1" x14ac:dyDescent="0.25">
      <c r="A194" s="37" t="s">
        <v>18</v>
      </c>
      <c r="B194" s="25"/>
      <c r="C194" s="25"/>
      <c r="D194" s="25"/>
      <c r="E194" s="38">
        <f>SUM(E178:E193)</f>
        <v>51860</v>
      </c>
    </row>
    <row r="195" spans="1:5" ht="15" customHeight="1" x14ac:dyDescent="0.25">
      <c r="A195" s="37" t="s">
        <v>18</v>
      </c>
      <c r="B195" s="25"/>
      <c r="C195" s="25"/>
      <c r="D195" s="25"/>
      <c r="E195" s="39">
        <f>E194+E176+E163+E144+E116+E90+E74+E53+E28</f>
        <v>353392.1</v>
      </c>
    </row>
    <row r="196" spans="1:5" ht="14.25" customHeight="1" x14ac:dyDescent="0.25">
      <c r="A196" s="40" t="s">
        <v>20</v>
      </c>
      <c r="B196" s="29"/>
      <c r="C196" s="30"/>
      <c r="D196" s="31">
        <v>0.05</v>
      </c>
      <c r="E196" s="32">
        <f>D196*E195</f>
        <v>17669.605</v>
      </c>
    </row>
    <row r="197" spans="1:5" ht="14.1" customHeight="1" x14ac:dyDescent="0.25">
      <c r="A197" s="37" t="s">
        <v>19</v>
      </c>
      <c r="B197" s="25"/>
      <c r="C197" s="25"/>
      <c r="D197" s="25"/>
      <c r="E197" s="39">
        <f>SUM(E195:E196)</f>
        <v>371061.70499999996</v>
      </c>
    </row>
    <row r="198" spans="1:5" ht="14.1" customHeight="1" x14ac:dyDescent="0.25">
      <c r="A198" s="41" t="s">
        <v>29</v>
      </c>
      <c r="B198" s="42"/>
      <c r="C198" s="45"/>
      <c r="D198" s="43"/>
      <c r="E198" s="44"/>
    </row>
    <row r="199" spans="1:5" ht="25.5" customHeight="1" x14ac:dyDescent="0.25">
      <c r="A199" s="48" t="s">
        <v>30</v>
      </c>
      <c r="B199" s="49"/>
      <c r="C199" s="49"/>
      <c r="D199" s="49"/>
      <c r="E199" s="49"/>
    </row>
    <row r="200" spans="1:5" ht="24.75" customHeight="1" x14ac:dyDescent="0.25">
      <c r="A200" s="48" t="s">
        <v>31</v>
      </c>
      <c r="B200" s="49"/>
      <c r="C200" s="49"/>
      <c r="D200" s="49"/>
      <c r="E200" s="49"/>
    </row>
    <row r="201" spans="1:5" ht="14.1" customHeight="1" x14ac:dyDescent="0.25">
      <c r="A201" s="48" t="s">
        <v>32</v>
      </c>
      <c r="B201" s="49"/>
      <c r="C201" s="49"/>
      <c r="D201" s="49"/>
      <c r="E201" s="49"/>
    </row>
    <row r="202" spans="1:5" ht="14.1" customHeight="1" x14ac:dyDescent="0.25">
      <c r="A202" s="48" t="s">
        <v>33</v>
      </c>
      <c r="B202" s="49"/>
      <c r="C202" s="49"/>
      <c r="D202" s="49"/>
      <c r="E202" s="49"/>
    </row>
    <row r="203" spans="1:5" ht="42" customHeight="1" x14ac:dyDescent="0.25">
      <c r="A203" s="48" t="s">
        <v>47</v>
      </c>
      <c r="B203" s="49"/>
      <c r="C203" s="49"/>
      <c r="D203" s="49"/>
      <c r="E203" s="49"/>
    </row>
    <row r="204" spans="1:5" ht="14.1" customHeight="1" x14ac:dyDescent="0.25">
      <c r="A204" s="48" t="s">
        <v>63</v>
      </c>
      <c r="B204" s="49"/>
      <c r="C204" s="49"/>
      <c r="D204" s="49"/>
      <c r="E204" s="49"/>
    </row>
    <row r="205" spans="1:5" ht="14.1" customHeight="1" x14ac:dyDescent="0.25">
      <c r="A205" s="48" t="s">
        <v>40</v>
      </c>
      <c r="B205" s="49"/>
      <c r="C205" s="49"/>
      <c r="D205" s="49"/>
      <c r="E205" s="49"/>
    </row>
    <row r="206" spans="1:5" ht="14.1" customHeight="1" x14ac:dyDescent="0.25">
      <c r="A206" s="48"/>
      <c r="B206" s="49"/>
      <c r="C206" s="49"/>
      <c r="D206" s="49"/>
      <c r="E206" s="49"/>
    </row>
    <row r="207" spans="1:5" ht="14.1" customHeight="1" x14ac:dyDescent="0.25">
      <c r="A207" s="34" t="s">
        <v>22</v>
      </c>
      <c r="B207" s="56" t="s">
        <v>23</v>
      </c>
      <c r="C207" s="51"/>
      <c r="D207" s="51"/>
      <c r="E207" s="52"/>
    </row>
    <row r="208" spans="1:5" ht="14.1" customHeight="1" x14ac:dyDescent="0.25">
      <c r="A208" s="28" t="s">
        <v>4</v>
      </c>
      <c r="B208" s="50" t="s">
        <v>108</v>
      </c>
      <c r="C208" s="51"/>
      <c r="D208" s="51"/>
      <c r="E208" s="52"/>
    </row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0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7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28.5" customHeight="1" x14ac:dyDescent="0.25"/>
    <row r="250" ht="14.1" customHeight="1" x14ac:dyDescent="0.25"/>
    <row r="251" ht="14.1" customHeight="1" x14ac:dyDescent="0.25"/>
    <row r="252" ht="14.1" customHeight="1" x14ac:dyDescent="0.25"/>
    <row r="253" ht="25.5" customHeight="1" x14ac:dyDescent="0.25"/>
    <row r="254" ht="14.1" customHeight="1" x14ac:dyDescent="0.25"/>
    <row r="255" ht="14.1" customHeight="1" x14ac:dyDescent="0.25"/>
    <row r="256" ht="21.75" customHeight="1" x14ac:dyDescent="0.25"/>
    <row r="257" ht="14.1" customHeight="1" x14ac:dyDescent="0.25"/>
    <row r="258" ht="14.1" customHeight="1" x14ac:dyDescent="0.25"/>
    <row r="259" ht="27" customHeight="1" x14ac:dyDescent="0.25"/>
    <row r="260" ht="16.5" customHeight="1" x14ac:dyDescent="0.25"/>
    <row r="261" ht="14.1" customHeight="1" x14ac:dyDescent="0.25"/>
    <row r="262" ht="14.1" customHeight="1" x14ac:dyDescent="0.25"/>
    <row r="263" ht="24.75" customHeight="1" x14ac:dyDescent="0.25"/>
    <row r="264" ht="14.1" customHeight="1" x14ac:dyDescent="0.25"/>
    <row r="265" ht="14.1" customHeight="1" x14ac:dyDescent="0.25"/>
    <row r="266" ht="14.1" customHeight="1" x14ac:dyDescent="0.25"/>
    <row r="283" ht="15" customHeight="1" x14ac:dyDescent="0.25"/>
  </sheetData>
  <mergeCells count="42">
    <mergeCell ref="A177:E177"/>
    <mergeCell ref="A156:E156"/>
    <mergeCell ref="A7:E7"/>
    <mergeCell ref="A15:E15"/>
    <mergeCell ref="A26:E26"/>
    <mergeCell ref="A29:E29"/>
    <mergeCell ref="A30:E30"/>
    <mergeCell ref="A36:E36"/>
    <mergeCell ref="A1:E1"/>
    <mergeCell ref="A2:E2"/>
    <mergeCell ref="B3:E3"/>
    <mergeCell ref="B4:E4"/>
    <mergeCell ref="A6:E6"/>
    <mergeCell ref="A50:E50"/>
    <mergeCell ref="A54:E54"/>
    <mergeCell ref="A55:E55"/>
    <mergeCell ref="A117:E117"/>
    <mergeCell ref="A60:E60"/>
    <mergeCell ref="A71:E71"/>
    <mergeCell ref="A75:E75"/>
    <mergeCell ref="A76:E76"/>
    <mergeCell ref="A81:E81"/>
    <mergeCell ref="A88:E88"/>
    <mergeCell ref="A91:E91"/>
    <mergeCell ref="A92:E92"/>
    <mergeCell ref="A97:E97"/>
    <mergeCell ref="A111:E111"/>
    <mergeCell ref="A118:E118"/>
    <mergeCell ref="A206:E206"/>
    <mergeCell ref="A127:E127"/>
    <mergeCell ref="B208:E208"/>
    <mergeCell ref="A205:E205"/>
    <mergeCell ref="A199:E199"/>
    <mergeCell ref="A200:E200"/>
    <mergeCell ref="A201:E201"/>
    <mergeCell ref="A164:E164"/>
    <mergeCell ref="A145:E145"/>
    <mergeCell ref="B207:E207"/>
    <mergeCell ref="A202:E202"/>
    <mergeCell ref="A203:E203"/>
    <mergeCell ref="A204:E204"/>
    <mergeCell ref="A142:E142"/>
  </mergeCells>
  <pageMargins left="0.7" right="0.7" top="0.75" bottom="0.75" header="0.3" footer="0.3"/>
  <pageSetup paperSize="9" scale="95" fitToHeight="0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2025-01-08T12:45:27Z</dcterms:modified>
</cp:coreProperties>
</file>