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ь\Desktop\"/>
    </mc:Choice>
  </mc:AlternateContent>
  <xr:revisionPtr revIDLastSave="0" documentId="13_ncr:1_{80B32B9F-7E93-4ABC-949E-C98592B02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ова пропозиція" sheetId="1" r:id="rId1"/>
  </sheets>
  <definedNames>
    <definedName name="_xlnm._FilterDatabase" localSheetId="0" hidden="1">'Фінансова пропозиція'!#REF!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9" i="1"/>
  <c r="F116" i="1" l="1"/>
  <c r="F117" i="1"/>
  <c r="F118" i="1"/>
  <c r="F119" i="1"/>
  <c r="F120" i="1"/>
  <c r="F121" i="1"/>
  <c r="F122" i="1"/>
  <c r="F123" i="1"/>
  <c r="F124" i="1"/>
  <c r="F115" i="1"/>
  <c r="F111" i="1"/>
  <c r="F112" i="1"/>
  <c r="F113" i="1"/>
  <c r="F110" i="1"/>
  <c r="F108" i="1"/>
  <c r="F107" i="1"/>
  <c r="F100" i="1"/>
  <c r="F101" i="1"/>
  <c r="F102" i="1"/>
  <c r="F103" i="1"/>
  <c r="F104" i="1"/>
  <c r="F105" i="1"/>
  <c r="F99" i="1"/>
  <c r="F92" i="1"/>
  <c r="F93" i="1"/>
  <c r="F94" i="1"/>
  <c r="F95" i="1"/>
  <c r="F96" i="1"/>
  <c r="F97" i="1"/>
  <c r="F91" i="1"/>
  <c r="F82" i="1"/>
  <c r="F83" i="1"/>
  <c r="F84" i="1"/>
  <c r="F85" i="1"/>
  <c r="F86" i="1"/>
  <c r="F87" i="1"/>
  <c r="F88" i="1"/>
  <c r="F89" i="1"/>
  <c r="F81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63" i="1"/>
  <c r="F54" i="1"/>
  <c r="F55" i="1"/>
  <c r="F56" i="1"/>
  <c r="F57" i="1"/>
  <c r="F58" i="1"/>
  <c r="F59" i="1"/>
  <c r="F60" i="1"/>
  <c r="F61" i="1"/>
  <c r="F53" i="1"/>
  <c r="F43" i="1" l="1"/>
  <c r="F44" i="1"/>
  <c r="F45" i="1"/>
  <c r="F46" i="1"/>
  <c r="F47" i="1"/>
  <c r="F48" i="1"/>
  <c r="F49" i="1"/>
  <c r="F50" i="1"/>
  <c r="F51" i="1"/>
  <c r="F36" i="1"/>
  <c r="F37" i="1"/>
  <c r="F38" i="1"/>
  <c r="F39" i="1"/>
  <c r="F40" i="1"/>
  <c r="F41" i="1"/>
  <c r="F35" i="1"/>
  <c r="F26" i="1" l="1"/>
  <c r="F27" i="1"/>
  <c r="F28" i="1"/>
  <c r="F29" i="1"/>
  <c r="F30" i="1"/>
  <c r="F31" i="1"/>
  <c r="F32" i="1"/>
  <c r="F33" i="1"/>
  <c r="F25" i="1"/>
  <c r="F9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/>
  <c r="F125" i="1" l="1"/>
</calcChain>
</file>

<file path=xl/sharedStrings.xml><?xml version="1.0" encoding="utf-8"?>
<sst xmlns="http://schemas.openxmlformats.org/spreadsheetml/2006/main" count="240" uniqueCount="97">
  <si>
    <t>Ч.ч.</t>
  </si>
  <si>
    <t>Найменування робіт і витрат</t>
  </si>
  <si>
    <t>Ціна, грн.</t>
  </si>
  <si>
    <t>Вартість, грн.</t>
  </si>
  <si>
    <t>Ми погоджуємося з умовами, що ви можете відхилити нашу чи всі тендерні пропозиції згідно з умовами тендерної документації та розуміємо, що Ви не обмежені у прийнятті будь-якої іншої пропозиції з більш вигідними для Вас умовами.
                                              ___________________________Ознайомлений (підпис/ПІБ)</t>
  </si>
  <si>
    <t>ПІБ: ______________________________________________________
ПІДПИС: _____________________________________________
ПОСАДА: ___________________________________________________
Електронна пошта та мобільний телефон______________________________________
ПЕЧАТКА:
ДАТА:
ПЕЧАТКА:
ДАТА:</t>
  </si>
  <si>
    <t>Загальна вартість:</t>
  </si>
  <si>
    <t xml:space="preserve">Фінансову пропозицію слід надавати за принципом «все включено», оскільки весь бюджет має включати всі будівельні послуги та закупівлю будівельних матеріалів та товарів згідно з кошторисом, наданим БО БФ Рокада, включаючи допоміжні витрати (адміністрація, транспортування, доставка матеріалів, розміщення робочих бригад, страхування, амортизація машин і обладнання, споживання електрики, тепла та води, тощо). </t>
  </si>
  <si>
    <r>
      <rPr>
        <b/>
        <u/>
        <sz val="10"/>
        <color rgb="FF000000"/>
        <rFont val="Times New Roman"/>
        <family val="1"/>
        <charset val="204"/>
      </rPr>
      <t>УМОВИ ОПЛАТИ</t>
    </r>
    <r>
      <rPr>
        <b/>
        <sz val="10"/>
        <color rgb="FF000000"/>
        <rFont val="Times New Roman"/>
        <family val="1"/>
        <charset val="204"/>
      </rPr>
      <t xml:space="preserve">
Оплата за цим проектом буде здійснюватися на умовах попередньої оплати у розмірі 40 % (сорока відсотків) від загальної суми Договору. Замовник здійснює оплату шляхом перерахування коштів на розрахунковий рахунок Підрядника, що вказаний в реквізитах Договору, на підставі виставленого рахунку протягом 5 (п’яти) банківських днів з моменту його отримання. Подальша оплата робіт здійснюється на підставі підписаних Сторонами підтверджуючих документів по виконанню робіт – актів виконаних робіт протягом 5-ти (п’яти) банківських днів з дня їх підписання, шляхом перерахування Замовником грошових коштів на поточний рахунок Підрядника, що вказаний в реквізитах Договору</t>
    </r>
  </si>
  <si>
    <t>Кількість</t>
  </si>
  <si>
    <t>Одиниця виміру</t>
  </si>
  <si>
    <t>м2</t>
  </si>
  <si>
    <t>м</t>
  </si>
  <si>
    <t>шт</t>
  </si>
  <si>
    <t xml:space="preserve">Улаштування підлоги у холі </t>
  </si>
  <si>
    <t>Покриття існуючої плитки бетоноконтактом</t>
  </si>
  <si>
    <t>Грунтування стяжки (2 шари)</t>
  </si>
  <si>
    <t>Монтаж ЦП стяжки з улаштуванням пандусу (20 - 50мм.). По кресленням</t>
  </si>
  <si>
    <t>Вкладання керімічної плитки (+ тактильна плитка), з фугуванням швів</t>
  </si>
  <si>
    <t>Монтаж плінтусу з керамічної плитки</t>
  </si>
  <si>
    <t>m</t>
  </si>
  <si>
    <t>Вивезення будівельного сміття</t>
  </si>
  <si>
    <t>Грунтовка глибокого проникнення. 10л.</t>
  </si>
  <si>
    <t>Екструдований пінополістірол 50мм.</t>
  </si>
  <si>
    <t>Суміш "Стяжка для підлоги" ,25 кг</t>
  </si>
  <si>
    <t>Сітка кладкова ВР 50*50, Ø3, 2000 х 500мм.</t>
  </si>
  <si>
    <t xml:space="preserve">Маяк штукатурний 10 мм L = 2500 мм </t>
  </si>
  <si>
    <t>Клейовий розчин для плитки, 25кг.</t>
  </si>
  <si>
    <t>Керамічна плитка 300х300 з антиковзним покриттям</t>
  </si>
  <si>
    <t>Тактильна плитка 300х300 (Сопереджувальна)</t>
  </si>
  <si>
    <t>Тактильна плитка 300х300 (Спрямовуюча)</t>
  </si>
  <si>
    <t>Фуга, 2 кг.</t>
  </si>
  <si>
    <t>Стіни (Холл)</t>
  </si>
  <si>
    <t>Роботи з підготовки стін.(знімання старої фарби,)</t>
  </si>
  <si>
    <t>Грунтування поверхонь стін (2 шари)</t>
  </si>
  <si>
    <t>Ремонт стін (шпатлювання)</t>
  </si>
  <si>
    <t>Фарбування стін</t>
  </si>
  <si>
    <t>Грунтування укосів (2 шари)</t>
  </si>
  <si>
    <t>Фарбування укосів</t>
  </si>
  <si>
    <t>Грунтовка глибокопроникаюча (10л.)</t>
  </si>
  <si>
    <t>Шпаклівка 25кг.</t>
  </si>
  <si>
    <t>Фарба водоемульсійна 20л.</t>
  </si>
  <si>
    <t>Стеля (Холл)</t>
  </si>
  <si>
    <t>Роботи з підготовки стель.(знімання старої фарби,)</t>
  </si>
  <si>
    <t>Ремонт стель (шпатлювання)</t>
  </si>
  <si>
    <t>Фарбування стель</t>
  </si>
  <si>
    <t>Фарба водоемульсійна 10л.</t>
  </si>
  <si>
    <t>Ремонт підлогового покриття в кімнатах (1 поверх)</t>
  </si>
  <si>
    <t>Демонтаж існуючого покриття (лінолеум) з плінтусом</t>
  </si>
  <si>
    <t>Грунтування існуючої стяжки (2 шари)</t>
  </si>
  <si>
    <t>Монтаж цементно-піщаної стяжки (10-15мм.)</t>
  </si>
  <si>
    <t>Монтаж лінолеуму</t>
  </si>
  <si>
    <t>Маяк штукатурний 10 мм L = 2500 мм</t>
  </si>
  <si>
    <t>Лінолеум , 2,5м</t>
  </si>
  <si>
    <t>Клей для лінолеуму 14кг</t>
  </si>
  <si>
    <t>Ремонт підлогового покриття в кімнатах  (2 поверх)</t>
  </si>
  <si>
    <t>Стіни (кімнати)  (1 поверх)</t>
  </si>
  <si>
    <t>Демонтаж штукатурки ураженної грибком (Стіни, 4 кімнати)</t>
  </si>
  <si>
    <t>Демонтаж штукатурки ураженної грибком (Укоси, 4 кімнати)</t>
  </si>
  <si>
    <t>Нанесення антигрибкового засобу (5 кімнат)</t>
  </si>
  <si>
    <t>Штукатурення стін</t>
  </si>
  <si>
    <t>Штукатурення віконних укосів</t>
  </si>
  <si>
    <t>Штукатурення дверних укосів</t>
  </si>
  <si>
    <t xml:space="preserve">Протигрибковий засіб АНТИГРИБОК для мінеральних поверхонь 5 л </t>
  </si>
  <si>
    <t>Штукатурка, 25 кг.</t>
  </si>
  <si>
    <t>Стіни (кімнати)  (2 поверх)</t>
  </si>
  <si>
    <t>Роботи з підготовки стін.(чистка або, за потреби, знімання старої фарби,)</t>
  </si>
  <si>
    <t>Стеля (Кімнати)  (1 поверх)</t>
  </si>
  <si>
    <t>Роботи з підготовки стель.(чистка, за потреби знімання старої фарби,)</t>
  </si>
  <si>
    <t>Грунтування стель (2 шари)</t>
  </si>
  <si>
    <t>Стеля (Кімнати)  (2 поверх)</t>
  </si>
  <si>
    <t>Фарба водоемульсійна 14л.</t>
  </si>
  <si>
    <t>Заміна освітлювальних приладів</t>
  </si>
  <si>
    <t xml:space="preserve">Монтаж LED світильника </t>
  </si>
  <si>
    <t>Стельова LED панель 600x600 мм 36Вт 4000К</t>
  </si>
  <si>
    <t>Монтаж перегородки</t>
  </si>
  <si>
    <t>Проставочний ПВХ профіль 4400х100мм.</t>
  </si>
  <si>
    <t>Віконний блок(W1) 1100х700(h) мм.</t>
  </si>
  <si>
    <t>Віконний блок(W2) 1100х22000(h) мм.</t>
  </si>
  <si>
    <t>ПВХ перегородка в холлі</t>
  </si>
  <si>
    <t>Заміна ПВХ конструкцій (вікна/двері)</t>
  </si>
  <si>
    <t>Демонтаж дверного блоку</t>
  </si>
  <si>
    <t>Монтаж нового дверного блоку</t>
  </si>
  <si>
    <t>Демонтаж віконного блоку</t>
  </si>
  <si>
    <t>Монтаж нового віконного блоку</t>
  </si>
  <si>
    <t>Віконний блок (W1)</t>
  </si>
  <si>
    <t>Дверний блок (D1) 1200х2200 мм. (без порога)</t>
  </si>
  <si>
    <t>Дверний блок (D2) 1500х2200 мм. (без порога)</t>
  </si>
  <si>
    <t>Дверний блок (D3) 800х2200 мм. (без порога)</t>
  </si>
  <si>
    <t>Підвіконна дошка 2000х400мм.</t>
  </si>
  <si>
    <t>Відлив 2000х150мм.</t>
  </si>
  <si>
    <r>
      <t xml:space="preserve">Частковий ремонт стін (шпатлювання) </t>
    </r>
    <r>
      <rPr>
        <sz val="10"/>
        <color rgb="FFFF0000"/>
        <rFont val="Calibri  "/>
        <charset val="204"/>
      </rPr>
      <t>(20%)</t>
    </r>
  </si>
  <si>
    <r>
      <t xml:space="preserve">Частковий ремонт стель (шпатлювання) </t>
    </r>
    <r>
      <rPr>
        <sz val="10"/>
        <color rgb="FFFF0000"/>
        <rFont val="Calibri  "/>
        <charset val="204"/>
      </rPr>
      <t>(30%)</t>
    </r>
  </si>
  <si>
    <t>Фарба адгезійна BETON KONTAKT 5 кг або аналог</t>
  </si>
  <si>
    <t xml:space="preserve">RFP 06/03/25/1 ДОДАТОК 5. 
Форма фінансової пропозиції </t>
  </si>
  <si>
    <t xml:space="preserve">         Місце знаходження обьекта: Хмельницька область, с. Миньківці, вул. Шевченка.</t>
  </si>
  <si>
    <t xml:space="preserve">
Проект ОСНА-ЕВАКУАЦІЯ 
Ремонт МТП с. Миньківці, вул. Шевченка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</si>
</sst>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₴"/>
  </numFmts>
  <fonts count="15">
    <font>
      <sz val="10"/>
      <color rgb="FF000000"/>
      <name val="Times New Roman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0"/>
      <name val="Calibri  "/>
      <charset val="204"/>
    </font>
    <font>
      <sz val="10"/>
      <color theme="1"/>
      <name val="Calibri  "/>
      <charset val="204"/>
    </font>
    <font>
      <sz val="10"/>
      <color rgb="FFFF0000"/>
      <name val="Calibri  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" fontId="2" fillId="4" borderId="2" xfId="0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11" fillId="4" borderId="2" xfId="2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2" xfId="2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 indent="1"/>
    </xf>
    <xf numFmtId="0" fontId="5" fillId="5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5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Normal 3" xfId="2" xr:uid="{00000000-0005-0000-0000-000000000000}"/>
    <cellStyle name="Звичайний 2" xfId="1" xr:uid="{00000000-0005-0000-0000-000001000000}"/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72631</xdr:colOff>
      <xdr:row>0</xdr:row>
      <xdr:rowOff>0</xdr:rowOff>
    </xdr:from>
    <xdr:ext cx="676402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764020" cy="0"/>
        </a:xfrm>
        <a:custGeom>
          <a:avLst/>
          <a:gdLst/>
          <a:ahLst/>
          <a:cxnLst/>
          <a:rect l="0" t="0" r="0" b="0"/>
          <a:pathLst>
            <a:path w="6764020">
              <a:moveTo>
                <a:pt x="0" y="0"/>
              </a:moveTo>
              <a:lnTo>
                <a:pt x="6763511" y="0"/>
              </a:lnTo>
            </a:path>
          </a:pathLst>
        </a:custGeom>
        <a:ln w="6096">
          <a:solidFill>
            <a:srgbClr val="000000"/>
          </a:solidFill>
        </a:ln>
      </xdr:spPr>
    </xdr:sp>
    <xdr:clientData/>
  </xdr:oneCellAnchor>
  <xdr:twoCellAnchor editAs="oneCell">
    <xdr:from>
      <xdr:col>0</xdr:col>
      <xdr:colOff>30480</xdr:colOff>
      <xdr:row>0</xdr:row>
      <xdr:rowOff>38100</xdr:rowOff>
    </xdr:from>
    <xdr:to>
      <xdr:col>1</xdr:col>
      <xdr:colOff>2125980</xdr:colOff>
      <xdr:row>1</xdr:row>
      <xdr:rowOff>68580</xdr:rowOff>
    </xdr:to>
    <xdr:pic>
      <xdr:nvPicPr>
        <xdr:cNvPr id="7" name="Рисунок 6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7D2EC608-7FA3-4D2F-B28A-46DF26F284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2537460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4"/>
  <sheetViews>
    <sheetView tabSelected="1" topLeftCell="A88" zoomScaleNormal="100" workbookViewId="0">
      <selection activeCell="O22" sqref="O22"/>
    </sheetView>
  </sheetViews>
  <sheetFormatPr defaultRowHeight="12.75"/>
  <cols>
    <col min="1" max="1" width="6.33203125" style="6" customWidth="1"/>
    <col min="2" max="2" width="64.6640625" style="2" customWidth="1"/>
    <col min="3" max="4" width="12.33203125" style="4" customWidth="1"/>
    <col min="5" max="5" width="12.1640625" customWidth="1"/>
    <col min="6" max="6" width="15.33203125" customWidth="1"/>
    <col min="7" max="7" width="2.1640625" customWidth="1"/>
    <col min="8" max="8" width="8.5" customWidth="1"/>
  </cols>
  <sheetData>
    <row r="1" spans="1:15" ht="61.35" customHeight="1">
      <c r="A1" s="32" t="s">
        <v>94</v>
      </c>
      <c r="B1" s="32"/>
      <c r="C1" s="32"/>
      <c r="D1" s="32"/>
      <c r="E1" s="32"/>
      <c r="F1" s="32"/>
    </row>
    <row r="2" spans="1:15" ht="78.599999999999994" customHeight="1">
      <c r="A2" s="35" t="s">
        <v>96</v>
      </c>
      <c r="B2" s="35"/>
      <c r="C2" s="35"/>
      <c r="D2" s="35"/>
      <c r="E2" s="35"/>
      <c r="F2" s="35"/>
      <c r="G2" s="1"/>
      <c r="H2" s="33"/>
      <c r="I2" s="33"/>
      <c r="J2" s="33"/>
      <c r="K2" s="33"/>
      <c r="L2" s="33"/>
      <c r="M2" s="33"/>
      <c r="N2" s="33"/>
      <c r="O2" s="33"/>
    </row>
    <row r="3" spans="1:15" ht="12.75" customHeight="1">
      <c r="A3" s="34" t="s">
        <v>95</v>
      </c>
      <c r="B3" s="34"/>
      <c r="C3" s="34"/>
      <c r="D3" s="34"/>
      <c r="E3" s="34"/>
      <c r="F3" s="34"/>
    </row>
    <row r="4" spans="1:15" ht="0.95" customHeight="1"/>
    <row r="5" spans="1:15" ht="33" customHeight="1">
      <c r="A5" s="3" t="s">
        <v>0</v>
      </c>
      <c r="B5" s="5" t="s">
        <v>1</v>
      </c>
      <c r="C5" s="3" t="s">
        <v>10</v>
      </c>
      <c r="D5" s="3" t="s">
        <v>9</v>
      </c>
      <c r="E5" s="3" t="s">
        <v>2</v>
      </c>
      <c r="F5" s="3" t="s">
        <v>3</v>
      </c>
    </row>
    <row r="6" spans="1:15">
      <c r="A6" s="30" t="s">
        <v>14</v>
      </c>
      <c r="B6" s="31"/>
      <c r="C6" s="31"/>
      <c r="D6" s="31"/>
      <c r="E6" s="31"/>
      <c r="F6" s="24"/>
    </row>
    <row r="7" spans="1:15">
      <c r="A7" s="7">
        <v>1</v>
      </c>
      <c r="B7" s="15" t="s">
        <v>15</v>
      </c>
      <c r="C7" s="8" t="s">
        <v>11</v>
      </c>
      <c r="D7" s="9">
        <v>11</v>
      </c>
      <c r="E7" s="23">
        <v>20</v>
      </c>
      <c r="F7" s="13">
        <f>D7*E7</f>
        <v>220</v>
      </c>
    </row>
    <row r="8" spans="1:15">
      <c r="A8" s="7">
        <v>2</v>
      </c>
      <c r="B8" s="15" t="s">
        <v>16</v>
      </c>
      <c r="C8" s="8" t="s">
        <v>11</v>
      </c>
      <c r="D8" s="9">
        <v>11</v>
      </c>
      <c r="E8" s="23">
        <v>20</v>
      </c>
      <c r="F8" s="13">
        <f t="shared" ref="F8:F23" si="0">D8*E8</f>
        <v>220</v>
      </c>
    </row>
    <row r="9" spans="1:15" ht="25.5">
      <c r="A9" s="7">
        <v>3</v>
      </c>
      <c r="B9" s="15" t="s">
        <v>17</v>
      </c>
      <c r="C9" s="8" t="s">
        <v>11</v>
      </c>
      <c r="D9" s="9">
        <v>11</v>
      </c>
      <c r="E9" s="23">
        <f>200+40+80</f>
        <v>320</v>
      </c>
      <c r="F9" s="13">
        <f t="shared" si="0"/>
        <v>3520</v>
      </c>
    </row>
    <row r="10" spans="1:15" ht="25.5">
      <c r="A10" s="7">
        <v>4</v>
      </c>
      <c r="B10" s="15" t="s">
        <v>18</v>
      </c>
      <c r="C10" s="8" t="s">
        <v>11</v>
      </c>
      <c r="D10" s="9">
        <v>11</v>
      </c>
      <c r="E10" s="23">
        <v>550</v>
      </c>
      <c r="F10" s="13">
        <f t="shared" si="0"/>
        <v>6050</v>
      </c>
    </row>
    <row r="11" spans="1:15">
      <c r="A11" s="7">
        <v>5</v>
      </c>
      <c r="B11" s="15" t="s">
        <v>19</v>
      </c>
      <c r="C11" s="8" t="s">
        <v>20</v>
      </c>
      <c r="D11" s="9">
        <v>9.5</v>
      </c>
      <c r="E11" s="23">
        <v>180</v>
      </c>
      <c r="F11" s="13">
        <f t="shared" si="0"/>
        <v>1710</v>
      </c>
    </row>
    <row r="12" spans="1:15">
      <c r="A12" s="7">
        <v>6</v>
      </c>
      <c r="B12" s="15" t="s">
        <v>21</v>
      </c>
      <c r="C12" s="9" t="s">
        <v>13</v>
      </c>
      <c r="D12" s="9">
        <v>1</v>
      </c>
      <c r="E12" s="23">
        <v>0</v>
      </c>
      <c r="F12" s="13">
        <f t="shared" si="0"/>
        <v>0</v>
      </c>
    </row>
    <row r="13" spans="1:15">
      <c r="A13" s="7">
        <v>7</v>
      </c>
      <c r="B13" s="16" t="s">
        <v>93</v>
      </c>
      <c r="C13" s="9" t="s">
        <v>13</v>
      </c>
      <c r="D13" s="8">
        <v>1</v>
      </c>
      <c r="E13" s="23">
        <v>0</v>
      </c>
      <c r="F13" s="13">
        <f t="shared" si="0"/>
        <v>0</v>
      </c>
    </row>
    <row r="14" spans="1:15">
      <c r="A14" s="7">
        <v>8</v>
      </c>
      <c r="B14" s="17" t="s">
        <v>22</v>
      </c>
      <c r="C14" s="9" t="s">
        <v>13</v>
      </c>
      <c r="D14" s="9">
        <v>1</v>
      </c>
      <c r="E14" s="23">
        <v>0</v>
      </c>
      <c r="F14" s="13">
        <f t="shared" si="0"/>
        <v>0</v>
      </c>
    </row>
    <row r="15" spans="1:15">
      <c r="A15" s="7">
        <v>9</v>
      </c>
      <c r="B15" s="17" t="s">
        <v>23</v>
      </c>
      <c r="C15" s="9" t="s">
        <v>13</v>
      </c>
      <c r="D15" s="10">
        <v>8</v>
      </c>
      <c r="E15" s="23">
        <v>0</v>
      </c>
      <c r="F15" s="13">
        <f t="shared" si="0"/>
        <v>0</v>
      </c>
    </row>
    <row r="16" spans="1:15">
      <c r="A16" s="7">
        <v>10</v>
      </c>
      <c r="B16" s="16" t="s">
        <v>24</v>
      </c>
      <c r="C16" s="9" t="s">
        <v>13</v>
      </c>
      <c r="D16" s="10">
        <v>44</v>
      </c>
      <c r="E16" s="23">
        <v>0</v>
      </c>
      <c r="F16" s="13">
        <f t="shared" si="0"/>
        <v>0</v>
      </c>
    </row>
    <row r="17" spans="1:6">
      <c r="A17" s="7">
        <v>11</v>
      </c>
      <c r="B17" s="17" t="s">
        <v>25</v>
      </c>
      <c r="C17" s="9" t="s">
        <v>13</v>
      </c>
      <c r="D17" s="10">
        <v>10</v>
      </c>
      <c r="E17" s="23">
        <v>0</v>
      </c>
      <c r="F17" s="13">
        <f t="shared" si="0"/>
        <v>0</v>
      </c>
    </row>
    <row r="18" spans="1:6">
      <c r="A18" s="7">
        <v>12</v>
      </c>
      <c r="B18" s="17" t="s">
        <v>26</v>
      </c>
      <c r="C18" s="9" t="s">
        <v>13</v>
      </c>
      <c r="D18" s="10">
        <v>6</v>
      </c>
      <c r="E18" s="23">
        <v>0</v>
      </c>
      <c r="F18" s="13">
        <f t="shared" si="0"/>
        <v>0</v>
      </c>
    </row>
    <row r="19" spans="1:6">
      <c r="A19" s="7">
        <v>13</v>
      </c>
      <c r="B19" s="17" t="s">
        <v>27</v>
      </c>
      <c r="C19" s="9" t="s">
        <v>13</v>
      </c>
      <c r="D19" s="10">
        <v>2</v>
      </c>
      <c r="E19" s="23">
        <v>0</v>
      </c>
      <c r="F19" s="13">
        <f t="shared" si="0"/>
        <v>0</v>
      </c>
    </row>
    <row r="20" spans="1:6">
      <c r="A20" s="7">
        <v>14</v>
      </c>
      <c r="B20" s="17" t="s">
        <v>28</v>
      </c>
      <c r="C20" s="8" t="s">
        <v>11</v>
      </c>
      <c r="D20" s="10">
        <v>14</v>
      </c>
      <c r="E20" s="23">
        <v>0</v>
      </c>
      <c r="F20" s="13">
        <f t="shared" si="0"/>
        <v>0</v>
      </c>
    </row>
    <row r="21" spans="1:6">
      <c r="A21" s="7">
        <v>15</v>
      </c>
      <c r="B21" s="17" t="s">
        <v>29</v>
      </c>
      <c r="C21" s="9" t="s">
        <v>13</v>
      </c>
      <c r="D21" s="10">
        <v>18</v>
      </c>
      <c r="E21" s="23">
        <v>0</v>
      </c>
      <c r="F21" s="13">
        <f t="shared" si="0"/>
        <v>0</v>
      </c>
    </row>
    <row r="22" spans="1:6">
      <c r="A22" s="7">
        <v>16</v>
      </c>
      <c r="B22" s="17" t="s">
        <v>30</v>
      </c>
      <c r="C22" s="9" t="s">
        <v>13</v>
      </c>
      <c r="D22" s="10">
        <v>10</v>
      </c>
      <c r="E22" s="23">
        <v>0</v>
      </c>
      <c r="F22" s="13">
        <f t="shared" si="0"/>
        <v>0</v>
      </c>
    </row>
    <row r="23" spans="1:6">
      <c r="A23" s="7">
        <v>17</v>
      </c>
      <c r="B23" s="17" t="s">
        <v>31</v>
      </c>
      <c r="C23" s="9" t="s">
        <v>13</v>
      </c>
      <c r="D23" s="10">
        <v>1</v>
      </c>
      <c r="E23" s="23">
        <v>0</v>
      </c>
      <c r="F23" s="13">
        <f t="shared" si="0"/>
        <v>0</v>
      </c>
    </row>
    <row r="24" spans="1:6">
      <c r="A24" s="30" t="s">
        <v>32</v>
      </c>
      <c r="B24" s="31"/>
      <c r="C24" s="31"/>
      <c r="D24" s="31"/>
      <c r="E24" s="31"/>
      <c r="F24" s="24"/>
    </row>
    <row r="25" spans="1:6">
      <c r="A25" s="7">
        <v>18</v>
      </c>
      <c r="B25" s="17" t="s">
        <v>33</v>
      </c>
      <c r="C25" s="8" t="s">
        <v>11</v>
      </c>
      <c r="D25" s="11">
        <v>47.3</v>
      </c>
      <c r="E25" s="23">
        <v>55</v>
      </c>
      <c r="F25" s="13">
        <f>D25*E25</f>
        <v>2601.5</v>
      </c>
    </row>
    <row r="26" spans="1:6">
      <c r="A26" s="7">
        <v>19</v>
      </c>
      <c r="B26" s="18" t="s">
        <v>34</v>
      </c>
      <c r="C26" s="8" t="s">
        <v>11</v>
      </c>
      <c r="D26" s="11">
        <v>47.3</v>
      </c>
      <c r="E26" s="23">
        <v>20</v>
      </c>
      <c r="F26" s="13">
        <f t="shared" ref="F26:F33" si="1">D26*E26</f>
        <v>946</v>
      </c>
    </row>
    <row r="27" spans="1:6">
      <c r="A27" s="7">
        <v>20</v>
      </c>
      <c r="B27" s="18" t="s">
        <v>35</v>
      </c>
      <c r="C27" s="8" t="s">
        <v>11</v>
      </c>
      <c r="D27" s="11">
        <v>47.3</v>
      </c>
      <c r="E27" s="23">
        <v>160</v>
      </c>
      <c r="F27" s="13">
        <f t="shared" si="1"/>
        <v>7568</v>
      </c>
    </row>
    <row r="28" spans="1:6">
      <c r="A28" s="7">
        <v>21</v>
      </c>
      <c r="B28" s="18" t="s">
        <v>36</v>
      </c>
      <c r="C28" s="8" t="s">
        <v>11</v>
      </c>
      <c r="D28" s="11">
        <v>47.3</v>
      </c>
      <c r="E28" s="23">
        <v>110</v>
      </c>
      <c r="F28" s="13">
        <f t="shared" si="1"/>
        <v>5203</v>
      </c>
    </row>
    <row r="29" spans="1:6">
      <c r="A29" s="7">
        <v>22</v>
      </c>
      <c r="B29" s="18" t="s">
        <v>37</v>
      </c>
      <c r="C29" s="10" t="s">
        <v>12</v>
      </c>
      <c r="D29" s="11">
        <v>16.8</v>
      </c>
      <c r="E29" s="23">
        <v>20</v>
      </c>
      <c r="F29" s="13">
        <f t="shared" si="1"/>
        <v>336</v>
      </c>
    </row>
    <row r="30" spans="1:6">
      <c r="A30" s="7">
        <v>23</v>
      </c>
      <c r="B30" s="18" t="s">
        <v>38</v>
      </c>
      <c r="C30" s="10" t="s">
        <v>12</v>
      </c>
      <c r="D30" s="11">
        <v>16.8</v>
      </c>
      <c r="E30" s="23">
        <v>85</v>
      </c>
      <c r="F30" s="13">
        <f t="shared" si="1"/>
        <v>1428</v>
      </c>
    </row>
    <row r="31" spans="1:6">
      <c r="A31" s="7">
        <v>24</v>
      </c>
      <c r="B31" s="19" t="s">
        <v>39</v>
      </c>
      <c r="C31" s="9" t="s">
        <v>13</v>
      </c>
      <c r="D31" s="11">
        <v>1</v>
      </c>
      <c r="E31" s="23">
        <v>0</v>
      </c>
      <c r="F31" s="13">
        <f t="shared" si="1"/>
        <v>0</v>
      </c>
    </row>
    <row r="32" spans="1:6">
      <c r="A32" s="7">
        <v>25</v>
      </c>
      <c r="B32" s="18" t="s">
        <v>40</v>
      </c>
      <c r="C32" s="9" t="s">
        <v>13</v>
      </c>
      <c r="D32" s="11">
        <v>5</v>
      </c>
      <c r="E32" s="23">
        <v>0</v>
      </c>
      <c r="F32" s="13">
        <f t="shared" si="1"/>
        <v>0</v>
      </c>
    </row>
    <row r="33" spans="1:6">
      <c r="A33" s="7">
        <v>26</v>
      </c>
      <c r="B33" s="18" t="s">
        <v>41</v>
      </c>
      <c r="C33" s="9" t="s">
        <v>13</v>
      </c>
      <c r="D33" s="11">
        <v>1</v>
      </c>
      <c r="E33" s="23">
        <v>0</v>
      </c>
      <c r="F33" s="13">
        <f t="shared" si="1"/>
        <v>0</v>
      </c>
    </row>
    <row r="34" spans="1:6" ht="12.95" customHeight="1">
      <c r="A34" s="28" t="s">
        <v>42</v>
      </c>
      <c r="B34" s="29"/>
      <c r="C34" s="29"/>
      <c r="D34" s="29"/>
      <c r="E34" s="29"/>
      <c r="F34" s="26"/>
    </row>
    <row r="35" spans="1:6">
      <c r="A35" s="7">
        <v>27</v>
      </c>
      <c r="B35" s="17" t="s">
        <v>43</v>
      </c>
      <c r="C35" s="8" t="s">
        <v>11</v>
      </c>
      <c r="D35" s="10">
        <v>21.2</v>
      </c>
      <c r="E35" s="23">
        <v>65</v>
      </c>
      <c r="F35" s="13">
        <f>D35*E35</f>
        <v>1378</v>
      </c>
    </row>
    <row r="36" spans="1:6">
      <c r="A36" s="7">
        <v>28</v>
      </c>
      <c r="B36" s="18" t="s">
        <v>34</v>
      </c>
      <c r="C36" s="8" t="s">
        <v>11</v>
      </c>
      <c r="D36" s="10">
        <v>21.2</v>
      </c>
      <c r="E36" s="23">
        <v>20</v>
      </c>
      <c r="F36" s="13">
        <f t="shared" ref="F36:F41" si="2">D36*E36</f>
        <v>424</v>
      </c>
    </row>
    <row r="37" spans="1:6">
      <c r="A37" s="7">
        <v>29</v>
      </c>
      <c r="B37" s="18" t="s">
        <v>44</v>
      </c>
      <c r="C37" s="8" t="s">
        <v>11</v>
      </c>
      <c r="D37" s="10">
        <v>21.2</v>
      </c>
      <c r="E37" s="23">
        <v>160</v>
      </c>
      <c r="F37" s="13">
        <f t="shared" si="2"/>
        <v>3392</v>
      </c>
    </row>
    <row r="38" spans="1:6">
      <c r="A38" s="7">
        <v>30</v>
      </c>
      <c r="B38" s="18" t="s">
        <v>45</v>
      </c>
      <c r="C38" s="8" t="s">
        <v>11</v>
      </c>
      <c r="D38" s="10">
        <v>21.2</v>
      </c>
      <c r="E38" s="23">
        <v>110</v>
      </c>
      <c r="F38" s="13">
        <f t="shared" si="2"/>
        <v>2332</v>
      </c>
    </row>
    <row r="39" spans="1:6">
      <c r="A39" s="7">
        <v>31</v>
      </c>
      <c r="B39" s="19" t="s">
        <v>39</v>
      </c>
      <c r="C39" s="9" t="s">
        <v>13</v>
      </c>
      <c r="D39" s="10">
        <v>1</v>
      </c>
      <c r="E39" s="23">
        <v>0</v>
      </c>
      <c r="F39" s="13">
        <f t="shared" si="2"/>
        <v>0</v>
      </c>
    </row>
    <row r="40" spans="1:6">
      <c r="A40" s="7">
        <v>32</v>
      </c>
      <c r="B40" s="18" t="s">
        <v>40</v>
      </c>
      <c r="C40" s="9" t="s">
        <v>13</v>
      </c>
      <c r="D40" s="10">
        <v>2</v>
      </c>
      <c r="E40" s="23">
        <v>0</v>
      </c>
      <c r="F40" s="13">
        <f t="shared" si="2"/>
        <v>0</v>
      </c>
    </row>
    <row r="41" spans="1:6">
      <c r="A41" s="7">
        <v>33</v>
      </c>
      <c r="B41" s="18" t="s">
        <v>46</v>
      </c>
      <c r="C41" s="9" t="s">
        <v>13</v>
      </c>
      <c r="D41" s="10">
        <v>1</v>
      </c>
      <c r="E41" s="23">
        <v>0</v>
      </c>
      <c r="F41" s="13">
        <f t="shared" si="2"/>
        <v>0</v>
      </c>
    </row>
    <row r="42" spans="1:6" ht="12.95" customHeight="1">
      <c r="A42" s="28" t="s">
        <v>47</v>
      </c>
      <c r="B42" s="29"/>
      <c r="C42" s="29"/>
      <c r="D42" s="29"/>
      <c r="E42" s="29"/>
      <c r="F42" s="26"/>
    </row>
    <row r="43" spans="1:6">
      <c r="A43" s="7">
        <v>34</v>
      </c>
      <c r="B43" s="15" t="s">
        <v>48</v>
      </c>
      <c r="C43" s="8" t="s">
        <v>11</v>
      </c>
      <c r="D43" s="9">
        <v>96</v>
      </c>
      <c r="E43" s="23">
        <f>40+3</f>
        <v>43</v>
      </c>
      <c r="F43" s="14">
        <f>D43*E43</f>
        <v>4128</v>
      </c>
    </row>
    <row r="44" spans="1:6">
      <c r="A44" s="7">
        <v>35</v>
      </c>
      <c r="B44" s="15" t="s">
        <v>49</v>
      </c>
      <c r="C44" s="8" t="s">
        <v>11</v>
      </c>
      <c r="D44" s="9">
        <v>96</v>
      </c>
      <c r="E44" s="23">
        <v>20</v>
      </c>
      <c r="F44" s="14">
        <f t="shared" ref="F44:F51" si="3">D44*E44</f>
        <v>1920</v>
      </c>
    </row>
    <row r="45" spans="1:6">
      <c r="A45" s="7">
        <v>36</v>
      </c>
      <c r="B45" s="15" t="s">
        <v>50</v>
      </c>
      <c r="C45" s="8" t="s">
        <v>11</v>
      </c>
      <c r="D45" s="9">
        <v>96</v>
      </c>
      <c r="E45" s="23">
        <v>200</v>
      </c>
      <c r="F45" s="14">
        <f t="shared" si="3"/>
        <v>19200</v>
      </c>
    </row>
    <row r="46" spans="1:6">
      <c r="A46" s="7">
        <v>37</v>
      </c>
      <c r="B46" s="20" t="s">
        <v>51</v>
      </c>
      <c r="C46" s="8" t="s">
        <v>11</v>
      </c>
      <c r="D46" s="9">
        <v>96</v>
      </c>
      <c r="E46" s="23">
        <v>120</v>
      </c>
      <c r="F46" s="14">
        <f t="shared" si="3"/>
        <v>11520</v>
      </c>
    </row>
    <row r="47" spans="1:6">
      <c r="A47" s="7">
        <v>38</v>
      </c>
      <c r="B47" s="15" t="s">
        <v>22</v>
      </c>
      <c r="C47" s="9" t="s">
        <v>13</v>
      </c>
      <c r="D47" s="10">
        <v>2</v>
      </c>
      <c r="E47" s="23">
        <v>0</v>
      </c>
      <c r="F47" s="14">
        <f t="shared" si="3"/>
        <v>0</v>
      </c>
    </row>
    <row r="48" spans="1:6">
      <c r="A48" s="7">
        <v>39</v>
      </c>
      <c r="B48" s="17" t="s">
        <v>24</v>
      </c>
      <c r="C48" s="9" t="s">
        <v>13</v>
      </c>
      <c r="D48" s="10">
        <v>96</v>
      </c>
      <c r="E48" s="23">
        <v>0</v>
      </c>
      <c r="F48" s="14">
        <f t="shared" si="3"/>
        <v>0</v>
      </c>
    </row>
    <row r="49" spans="1:6">
      <c r="A49" s="7">
        <v>40</v>
      </c>
      <c r="B49" s="17" t="s">
        <v>52</v>
      </c>
      <c r="C49" s="9" t="s">
        <v>13</v>
      </c>
      <c r="D49" s="10">
        <v>40</v>
      </c>
      <c r="E49" s="23">
        <v>0</v>
      </c>
      <c r="F49" s="14">
        <f t="shared" si="3"/>
        <v>0</v>
      </c>
    </row>
    <row r="50" spans="1:6">
      <c r="A50" s="7">
        <v>41</v>
      </c>
      <c r="B50" s="17" t="s">
        <v>53</v>
      </c>
      <c r="C50" s="27" t="s">
        <v>11</v>
      </c>
      <c r="D50" s="10">
        <v>110</v>
      </c>
      <c r="E50" s="23">
        <v>0</v>
      </c>
      <c r="F50" s="14">
        <f t="shared" si="3"/>
        <v>0</v>
      </c>
    </row>
    <row r="51" spans="1:6">
      <c r="A51" s="7">
        <v>42</v>
      </c>
      <c r="B51" s="17" t="s">
        <v>54</v>
      </c>
      <c r="C51" s="8" t="s">
        <v>13</v>
      </c>
      <c r="D51" s="10">
        <v>3</v>
      </c>
      <c r="E51" s="23">
        <v>0</v>
      </c>
      <c r="F51" s="14">
        <f t="shared" si="3"/>
        <v>0</v>
      </c>
    </row>
    <row r="52" spans="1:6">
      <c r="A52" s="30" t="s">
        <v>55</v>
      </c>
      <c r="B52" s="31"/>
      <c r="C52" s="31"/>
      <c r="D52" s="31"/>
      <c r="E52" s="31"/>
      <c r="F52" s="24"/>
    </row>
    <row r="53" spans="1:6">
      <c r="A53" s="7">
        <v>43</v>
      </c>
      <c r="B53" s="15" t="s">
        <v>48</v>
      </c>
      <c r="C53" s="8" t="s">
        <v>11</v>
      </c>
      <c r="D53" s="9">
        <v>64.5</v>
      </c>
      <c r="E53" s="23">
        <v>43</v>
      </c>
      <c r="F53" s="14">
        <f>D53*E53</f>
        <v>2773.5</v>
      </c>
    </row>
    <row r="54" spans="1:6">
      <c r="A54" s="7">
        <v>44</v>
      </c>
      <c r="B54" s="15" t="s">
        <v>49</v>
      </c>
      <c r="C54" s="8" t="s">
        <v>11</v>
      </c>
      <c r="D54" s="9">
        <v>64.5</v>
      </c>
      <c r="E54" s="23">
        <v>20</v>
      </c>
      <c r="F54" s="14">
        <f t="shared" ref="F54:F61" si="4">D54*E54</f>
        <v>1290</v>
      </c>
    </row>
    <row r="55" spans="1:6">
      <c r="A55" s="7">
        <v>45</v>
      </c>
      <c r="B55" s="15" t="s">
        <v>50</v>
      </c>
      <c r="C55" s="8" t="s">
        <v>11</v>
      </c>
      <c r="D55" s="9">
        <v>64.5</v>
      </c>
      <c r="E55" s="23">
        <v>200</v>
      </c>
      <c r="F55" s="14">
        <f t="shared" si="4"/>
        <v>12900</v>
      </c>
    </row>
    <row r="56" spans="1:6">
      <c r="A56" s="7">
        <v>46</v>
      </c>
      <c r="B56" s="20" t="s">
        <v>51</v>
      </c>
      <c r="C56" s="8" t="s">
        <v>11</v>
      </c>
      <c r="D56" s="9">
        <v>64.5</v>
      </c>
      <c r="E56" s="23">
        <v>120</v>
      </c>
      <c r="F56" s="14">
        <f t="shared" si="4"/>
        <v>7740</v>
      </c>
    </row>
    <row r="57" spans="1:6">
      <c r="A57" s="7">
        <v>47</v>
      </c>
      <c r="B57" s="15" t="s">
        <v>22</v>
      </c>
      <c r="C57" s="9" t="s">
        <v>13</v>
      </c>
      <c r="D57" s="10">
        <v>2</v>
      </c>
      <c r="E57" s="23">
        <v>0</v>
      </c>
      <c r="F57" s="14">
        <f t="shared" si="4"/>
        <v>0</v>
      </c>
    </row>
    <row r="58" spans="1:6">
      <c r="A58" s="7">
        <v>48</v>
      </c>
      <c r="B58" s="17" t="s">
        <v>24</v>
      </c>
      <c r="C58" s="9" t="s">
        <v>13</v>
      </c>
      <c r="D58" s="10">
        <v>65</v>
      </c>
      <c r="E58" s="23">
        <v>0</v>
      </c>
      <c r="F58" s="14">
        <f t="shared" si="4"/>
        <v>0</v>
      </c>
    </row>
    <row r="59" spans="1:6">
      <c r="A59" s="7">
        <v>49</v>
      </c>
      <c r="B59" s="17" t="s">
        <v>52</v>
      </c>
      <c r="C59" s="9" t="s">
        <v>13</v>
      </c>
      <c r="D59" s="10">
        <v>25</v>
      </c>
      <c r="E59" s="23">
        <v>0</v>
      </c>
      <c r="F59" s="14">
        <f t="shared" si="4"/>
        <v>0</v>
      </c>
    </row>
    <row r="60" spans="1:6">
      <c r="A60" s="7">
        <v>50</v>
      </c>
      <c r="B60" s="17" t="s">
        <v>53</v>
      </c>
      <c r="C60" s="27" t="s">
        <v>11</v>
      </c>
      <c r="D60" s="10">
        <v>80</v>
      </c>
      <c r="E60" s="23">
        <v>0</v>
      </c>
      <c r="F60" s="14">
        <f t="shared" si="4"/>
        <v>0</v>
      </c>
    </row>
    <row r="61" spans="1:6">
      <c r="A61" s="7">
        <v>51</v>
      </c>
      <c r="B61" s="17" t="s">
        <v>54</v>
      </c>
      <c r="C61" s="8" t="s">
        <v>13</v>
      </c>
      <c r="D61" s="10">
        <v>2</v>
      </c>
      <c r="E61" s="23">
        <v>0</v>
      </c>
      <c r="F61" s="14">
        <f t="shared" si="4"/>
        <v>0</v>
      </c>
    </row>
    <row r="62" spans="1:6" ht="12.95" customHeight="1">
      <c r="A62" s="28" t="s">
        <v>56</v>
      </c>
      <c r="B62" s="29"/>
      <c r="C62" s="29"/>
      <c r="D62" s="29"/>
      <c r="E62" s="29"/>
      <c r="F62" s="26"/>
    </row>
    <row r="63" spans="1:6">
      <c r="A63" s="7">
        <v>52</v>
      </c>
      <c r="B63" s="16" t="s">
        <v>57</v>
      </c>
      <c r="C63" s="8" t="s">
        <v>11</v>
      </c>
      <c r="D63" s="8">
        <v>28.25</v>
      </c>
      <c r="E63" s="23">
        <v>80</v>
      </c>
      <c r="F63" s="14">
        <f>D63*E63</f>
        <v>2260</v>
      </c>
    </row>
    <row r="64" spans="1:6">
      <c r="A64" s="7">
        <v>53</v>
      </c>
      <c r="B64" s="16" t="s">
        <v>58</v>
      </c>
      <c r="C64" s="8" t="s">
        <v>12</v>
      </c>
      <c r="D64" s="12">
        <v>21</v>
      </c>
      <c r="E64" s="23">
        <v>20</v>
      </c>
      <c r="F64" s="14">
        <f t="shared" ref="F64:F79" si="5">D64*E64</f>
        <v>420</v>
      </c>
    </row>
    <row r="65" spans="1:6">
      <c r="A65" s="7">
        <v>54</v>
      </c>
      <c r="B65" s="16" t="s">
        <v>59</v>
      </c>
      <c r="C65" s="8" t="s">
        <v>11</v>
      </c>
      <c r="D65" s="12">
        <v>34.75</v>
      </c>
      <c r="E65" s="23">
        <v>20</v>
      </c>
      <c r="F65" s="14">
        <f t="shared" si="5"/>
        <v>695</v>
      </c>
    </row>
    <row r="66" spans="1:6">
      <c r="A66" s="7">
        <v>55</v>
      </c>
      <c r="B66" s="16" t="s">
        <v>60</v>
      </c>
      <c r="C66" s="8" t="s">
        <v>11</v>
      </c>
      <c r="D66" s="8">
        <v>28.25</v>
      </c>
      <c r="E66" s="23">
        <v>160</v>
      </c>
      <c r="F66" s="14">
        <f t="shared" si="5"/>
        <v>4520</v>
      </c>
    </row>
    <row r="67" spans="1:6">
      <c r="A67" s="7">
        <v>56</v>
      </c>
      <c r="B67" s="16" t="s">
        <v>61</v>
      </c>
      <c r="C67" s="8" t="s">
        <v>12</v>
      </c>
      <c r="D67" s="12">
        <v>36.75</v>
      </c>
      <c r="E67" s="23">
        <v>150</v>
      </c>
      <c r="F67" s="14">
        <f t="shared" si="5"/>
        <v>5512.5</v>
      </c>
    </row>
    <row r="68" spans="1:6">
      <c r="A68" s="7">
        <v>57</v>
      </c>
      <c r="B68" s="16" t="s">
        <v>62</v>
      </c>
      <c r="C68" s="8" t="s">
        <v>12</v>
      </c>
      <c r="D68" s="12">
        <v>44.8</v>
      </c>
      <c r="E68" s="23">
        <v>150</v>
      </c>
      <c r="F68" s="14">
        <f t="shared" si="5"/>
        <v>6720</v>
      </c>
    </row>
    <row r="69" spans="1:6">
      <c r="A69" s="7">
        <v>58</v>
      </c>
      <c r="B69" s="17" t="s">
        <v>33</v>
      </c>
      <c r="C69" s="8" t="s">
        <v>11</v>
      </c>
      <c r="D69" s="10">
        <v>276.2</v>
      </c>
      <c r="E69" s="23">
        <v>55</v>
      </c>
      <c r="F69" s="14">
        <f t="shared" si="5"/>
        <v>15191</v>
      </c>
    </row>
    <row r="70" spans="1:6">
      <c r="A70" s="7">
        <v>59</v>
      </c>
      <c r="B70" s="18" t="s">
        <v>34</v>
      </c>
      <c r="C70" s="8" t="s">
        <v>11</v>
      </c>
      <c r="D70" s="10">
        <v>276.2</v>
      </c>
      <c r="E70" s="23">
        <v>20</v>
      </c>
      <c r="F70" s="14">
        <f t="shared" si="5"/>
        <v>5524</v>
      </c>
    </row>
    <row r="71" spans="1:6">
      <c r="A71" s="7">
        <v>60</v>
      </c>
      <c r="B71" s="18" t="s">
        <v>35</v>
      </c>
      <c r="C71" s="8" t="s">
        <v>11</v>
      </c>
      <c r="D71" s="10">
        <v>276.2</v>
      </c>
      <c r="E71" s="23">
        <v>160</v>
      </c>
      <c r="F71" s="14">
        <f t="shared" si="5"/>
        <v>44192</v>
      </c>
    </row>
    <row r="72" spans="1:6">
      <c r="A72" s="7">
        <v>61</v>
      </c>
      <c r="B72" s="18" t="s">
        <v>36</v>
      </c>
      <c r="C72" s="8" t="s">
        <v>11</v>
      </c>
      <c r="D72" s="10">
        <v>276.2</v>
      </c>
      <c r="E72" s="23">
        <v>110</v>
      </c>
      <c r="F72" s="14">
        <f t="shared" si="5"/>
        <v>30382</v>
      </c>
    </row>
    <row r="73" spans="1:6">
      <c r="A73" s="7">
        <v>62</v>
      </c>
      <c r="B73" s="18" t="s">
        <v>37</v>
      </c>
      <c r="C73" s="10" t="s">
        <v>12</v>
      </c>
      <c r="D73" s="10">
        <v>81.55</v>
      </c>
      <c r="E73" s="23">
        <v>5</v>
      </c>
      <c r="F73" s="14">
        <f t="shared" si="5"/>
        <v>407.75</v>
      </c>
    </row>
    <row r="74" spans="1:6">
      <c r="A74" s="7">
        <v>63</v>
      </c>
      <c r="B74" s="18" t="s">
        <v>38</v>
      </c>
      <c r="C74" s="10" t="s">
        <v>12</v>
      </c>
      <c r="D74" s="10">
        <v>81.55</v>
      </c>
      <c r="E74" s="23">
        <v>85</v>
      </c>
      <c r="F74" s="14">
        <f t="shared" si="5"/>
        <v>6931.75</v>
      </c>
    </row>
    <row r="75" spans="1:6" ht="25.5">
      <c r="A75" s="7">
        <v>64</v>
      </c>
      <c r="B75" s="21" t="s">
        <v>63</v>
      </c>
      <c r="C75" s="8" t="s">
        <v>13</v>
      </c>
      <c r="D75" s="8">
        <v>2</v>
      </c>
      <c r="E75" s="23">
        <v>0</v>
      </c>
      <c r="F75" s="13">
        <f t="shared" si="5"/>
        <v>0</v>
      </c>
    </row>
    <row r="76" spans="1:6">
      <c r="A76" s="7">
        <v>65</v>
      </c>
      <c r="B76" s="19" t="s">
        <v>39</v>
      </c>
      <c r="C76" s="9" t="s">
        <v>13</v>
      </c>
      <c r="D76" s="10">
        <v>6</v>
      </c>
      <c r="E76" s="23">
        <v>0</v>
      </c>
      <c r="F76" s="14">
        <f t="shared" si="5"/>
        <v>0</v>
      </c>
    </row>
    <row r="77" spans="1:6">
      <c r="A77" s="7">
        <v>66</v>
      </c>
      <c r="B77" s="19" t="s">
        <v>64</v>
      </c>
      <c r="C77" s="9" t="s">
        <v>13</v>
      </c>
      <c r="D77" s="10">
        <v>40</v>
      </c>
      <c r="E77" s="23">
        <v>0</v>
      </c>
      <c r="F77" s="14">
        <f t="shared" si="5"/>
        <v>0</v>
      </c>
    </row>
    <row r="78" spans="1:6">
      <c r="A78" s="7">
        <v>67</v>
      </c>
      <c r="B78" s="18" t="s">
        <v>40</v>
      </c>
      <c r="C78" s="9" t="s">
        <v>13</v>
      </c>
      <c r="D78" s="10">
        <v>12</v>
      </c>
      <c r="E78" s="23">
        <v>0</v>
      </c>
      <c r="F78" s="14">
        <f t="shared" si="5"/>
        <v>0</v>
      </c>
    </row>
    <row r="79" spans="1:6">
      <c r="A79" s="7">
        <v>68</v>
      </c>
      <c r="B79" s="18" t="s">
        <v>41</v>
      </c>
      <c r="C79" s="9" t="s">
        <v>13</v>
      </c>
      <c r="D79" s="10">
        <v>4</v>
      </c>
      <c r="E79" s="23">
        <v>0</v>
      </c>
      <c r="F79" s="14">
        <f t="shared" si="5"/>
        <v>0</v>
      </c>
    </row>
    <row r="80" spans="1:6">
      <c r="A80" s="30" t="s">
        <v>65</v>
      </c>
      <c r="B80" s="31"/>
      <c r="C80" s="31"/>
      <c r="D80" s="31"/>
      <c r="E80" s="31"/>
      <c r="F80" s="24"/>
    </row>
    <row r="81" spans="1:6">
      <c r="A81" s="7">
        <v>69</v>
      </c>
      <c r="B81" s="17" t="s">
        <v>66</v>
      </c>
      <c r="C81" s="8" t="s">
        <v>11</v>
      </c>
      <c r="D81" s="10">
        <v>168</v>
      </c>
      <c r="E81" s="23">
        <v>55</v>
      </c>
      <c r="F81" s="14">
        <f>D81*E81</f>
        <v>9240</v>
      </c>
    </row>
    <row r="82" spans="1:6">
      <c r="A82" s="7">
        <v>70</v>
      </c>
      <c r="B82" s="18" t="s">
        <v>34</v>
      </c>
      <c r="C82" s="8" t="s">
        <v>11</v>
      </c>
      <c r="D82" s="10">
        <v>168</v>
      </c>
      <c r="E82" s="23">
        <v>20</v>
      </c>
      <c r="F82" s="14">
        <f t="shared" ref="F82:F89" si="6">D82*E82</f>
        <v>3360</v>
      </c>
    </row>
    <row r="83" spans="1:6">
      <c r="A83" s="7">
        <v>71</v>
      </c>
      <c r="B83" s="18" t="s">
        <v>91</v>
      </c>
      <c r="C83" s="8" t="s">
        <v>11</v>
      </c>
      <c r="D83" s="10">
        <v>35</v>
      </c>
      <c r="E83" s="23">
        <v>160</v>
      </c>
      <c r="F83" s="14">
        <f t="shared" si="6"/>
        <v>5600</v>
      </c>
    </row>
    <row r="84" spans="1:6">
      <c r="A84" s="7">
        <v>72</v>
      </c>
      <c r="B84" s="18" t="s">
        <v>36</v>
      </c>
      <c r="C84" s="8" t="s">
        <v>11</v>
      </c>
      <c r="D84" s="10">
        <v>35</v>
      </c>
      <c r="E84" s="23">
        <v>110</v>
      </c>
      <c r="F84" s="14">
        <f t="shared" si="6"/>
        <v>3850</v>
      </c>
    </row>
    <row r="85" spans="1:6">
      <c r="A85" s="7">
        <v>73</v>
      </c>
      <c r="B85" s="18" t="s">
        <v>37</v>
      </c>
      <c r="C85" s="10" t="s">
        <v>12</v>
      </c>
      <c r="D85" s="10">
        <v>33.9</v>
      </c>
      <c r="E85" s="23">
        <v>20</v>
      </c>
      <c r="F85" s="14">
        <f t="shared" si="6"/>
        <v>678</v>
      </c>
    </row>
    <row r="86" spans="1:6">
      <c r="A86" s="7">
        <v>74</v>
      </c>
      <c r="B86" s="18" t="s">
        <v>38</v>
      </c>
      <c r="C86" s="10" t="s">
        <v>12</v>
      </c>
      <c r="D86" s="10">
        <v>33.9</v>
      </c>
      <c r="E86" s="23">
        <v>85</v>
      </c>
      <c r="F86" s="14">
        <f t="shared" si="6"/>
        <v>2881.5</v>
      </c>
    </row>
    <row r="87" spans="1:6">
      <c r="A87" s="7">
        <v>75</v>
      </c>
      <c r="B87" s="19" t="s">
        <v>39</v>
      </c>
      <c r="C87" s="9" t="s">
        <v>13</v>
      </c>
      <c r="D87" s="10">
        <v>3</v>
      </c>
      <c r="E87" s="23">
        <v>0</v>
      </c>
      <c r="F87" s="14">
        <f t="shared" si="6"/>
        <v>0</v>
      </c>
    </row>
    <row r="88" spans="1:6">
      <c r="A88" s="7">
        <v>76</v>
      </c>
      <c r="B88" s="18" t="s">
        <v>40</v>
      </c>
      <c r="C88" s="9" t="s">
        <v>13</v>
      </c>
      <c r="D88" s="10">
        <v>4</v>
      </c>
      <c r="E88" s="23">
        <v>0</v>
      </c>
      <c r="F88" s="14">
        <f t="shared" si="6"/>
        <v>0</v>
      </c>
    </row>
    <row r="89" spans="1:6">
      <c r="A89" s="7">
        <v>77</v>
      </c>
      <c r="B89" s="18" t="s">
        <v>41</v>
      </c>
      <c r="C89" s="9" t="s">
        <v>13</v>
      </c>
      <c r="D89" s="10">
        <v>2</v>
      </c>
      <c r="E89" s="23">
        <v>0</v>
      </c>
      <c r="F89" s="14">
        <f t="shared" si="6"/>
        <v>0</v>
      </c>
    </row>
    <row r="90" spans="1:6">
      <c r="A90" s="30" t="s">
        <v>67</v>
      </c>
      <c r="B90" s="31"/>
      <c r="C90" s="31"/>
      <c r="D90" s="31"/>
      <c r="E90" s="31"/>
      <c r="F90" s="24"/>
    </row>
    <row r="91" spans="1:6">
      <c r="A91" s="7">
        <v>78</v>
      </c>
      <c r="B91" s="17" t="s">
        <v>68</v>
      </c>
      <c r="C91" s="8" t="s">
        <v>11</v>
      </c>
      <c r="D91" s="10">
        <v>96</v>
      </c>
      <c r="E91" s="23">
        <v>65</v>
      </c>
      <c r="F91" s="14">
        <f>D91*E91</f>
        <v>6240</v>
      </c>
    </row>
    <row r="92" spans="1:6">
      <c r="A92" s="7">
        <v>79</v>
      </c>
      <c r="B92" s="18" t="s">
        <v>69</v>
      </c>
      <c r="C92" s="8" t="s">
        <v>11</v>
      </c>
      <c r="D92" s="10">
        <v>96</v>
      </c>
      <c r="E92" s="23">
        <v>20</v>
      </c>
      <c r="F92" s="14">
        <f t="shared" ref="F92:F97" si="7">D92*E92</f>
        <v>1920</v>
      </c>
    </row>
    <row r="93" spans="1:6">
      <c r="A93" s="7">
        <v>80</v>
      </c>
      <c r="B93" s="18" t="s">
        <v>44</v>
      </c>
      <c r="C93" s="8" t="s">
        <v>11</v>
      </c>
      <c r="D93" s="10">
        <v>96</v>
      </c>
      <c r="E93" s="23">
        <v>160</v>
      </c>
      <c r="F93" s="14">
        <f t="shared" si="7"/>
        <v>15360</v>
      </c>
    </row>
    <row r="94" spans="1:6">
      <c r="A94" s="7">
        <v>81</v>
      </c>
      <c r="B94" s="18" t="s">
        <v>45</v>
      </c>
      <c r="C94" s="8" t="s">
        <v>11</v>
      </c>
      <c r="D94" s="10">
        <v>96</v>
      </c>
      <c r="E94" s="23">
        <v>110</v>
      </c>
      <c r="F94" s="14">
        <f t="shared" si="7"/>
        <v>10560</v>
      </c>
    </row>
    <row r="95" spans="1:6">
      <c r="A95" s="7">
        <v>82</v>
      </c>
      <c r="B95" s="19" t="s">
        <v>39</v>
      </c>
      <c r="C95" s="9" t="s">
        <v>13</v>
      </c>
      <c r="D95" s="10">
        <v>2</v>
      </c>
      <c r="E95" s="23">
        <v>0</v>
      </c>
      <c r="F95" s="14">
        <f t="shared" si="7"/>
        <v>0</v>
      </c>
    </row>
    <row r="96" spans="1:6">
      <c r="A96" s="7">
        <v>83</v>
      </c>
      <c r="B96" s="18" t="s">
        <v>40</v>
      </c>
      <c r="C96" s="9" t="s">
        <v>13</v>
      </c>
      <c r="D96" s="10">
        <v>9</v>
      </c>
      <c r="E96" s="23">
        <v>0</v>
      </c>
      <c r="F96" s="14">
        <f t="shared" si="7"/>
        <v>0</v>
      </c>
    </row>
    <row r="97" spans="1:6">
      <c r="A97" s="7">
        <v>84</v>
      </c>
      <c r="B97" s="18" t="s">
        <v>41</v>
      </c>
      <c r="C97" s="9" t="s">
        <v>13</v>
      </c>
      <c r="D97" s="10">
        <v>1</v>
      </c>
      <c r="E97" s="23">
        <v>0</v>
      </c>
      <c r="F97" s="14">
        <f t="shared" si="7"/>
        <v>0</v>
      </c>
    </row>
    <row r="98" spans="1:6">
      <c r="A98" s="30" t="s">
        <v>70</v>
      </c>
      <c r="B98" s="31"/>
      <c r="C98" s="31"/>
      <c r="D98" s="31"/>
      <c r="E98" s="31"/>
      <c r="F98" s="24"/>
    </row>
    <row r="99" spans="1:6">
      <c r="A99" s="7">
        <v>85</v>
      </c>
      <c r="B99" s="17" t="s">
        <v>68</v>
      </c>
      <c r="C99" s="8" t="s">
        <v>11</v>
      </c>
      <c r="D99" s="10">
        <v>65</v>
      </c>
      <c r="E99" s="23">
        <v>65</v>
      </c>
      <c r="F99" s="14">
        <f>D99*E99</f>
        <v>4225</v>
      </c>
    </row>
    <row r="100" spans="1:6">
      <c r="A100" s="7">
        <v>86</v>
      </c>
      <c r="B100" s="18" t="s">
        <v>69</v>
      </c>
      <c r="C100" s="8" t="s">
        <v>11</v>
      </c>
      <c r="D100" s="10">
        <v>65</v>
      </c>
      <c r="E100" s="23">
        <v>20</v>
      </c>
      <c r="F100" s="14">
        <f t="shared" ref="F100:F105" si="8">D100*E100</f>
        <v>1300</v>
      </c>
    </row>
    <row r="101" spans="1:6">
      <c r="A101" s="7">
        <v>87</v>
      </c>
      <c r="B101" s="18" t="s">
        <v>92</v>
      </c>
      <c r="C101" s="8" t="s">
        <v>11</v>
      </c>
      <c r="D101" s="10">
        <v>32</v>
      </c>
      <c r="E101" s="23">
        <v>160</v>
      </c>
      <c r="F101" s="14">
        <f t="shared" si="8"/>
        <v>5120</v>
      </c>
    </row>
    <row r="102" spans="1:6">
      <c r="A102" s="7">
        <v>88</v>
      </c>
      <c r="B102" s="18" t="s">
        <v>45</v>
      </c>
      <c r="C102" s="8" t="s">
        <v>11</v>
      </c>
      <c r="D102" s="10">
        <v>65</v>
      </c>
      <c r="E102" s="23">
        <v>110</v>
      </c>
      <c r="F102" s="14">
        <f t="shared" si="8"/>
        <v>7150</v>
      </c>
    </row>
    <row r="103" spans="1:6">
      <c r="A103" s="7">
        <v>89</v>
      </c>
      <c r="B103" s="19" t="s">
        <v>39</v>
      </c>
      <c r="C103" s="9" t="s">
        <v>13</v>
      </c>
      <c r="D103" s="10">
        <v>2</v>
      </c>
      <c r="E103" s="23">
        <v>0</v>
      </c>
      <c r="F103" s="14">
        <f t="shared" si="8"/>
        <v>0</v>
      </c>
    </row>
    <row r="104" spans="1:6">
      <c r="A104" s="7">
        <v>90</v>
      </c>
      <c r="B104" s="18" t="s">
        <v>40</v>
      </c>
      <c r="C104" s="9" t="s">
        <v>13</v>
      </c>
      <c r="D104" s="10">
        <v>3</v>
      </c>
      <c r="E104" s="23">
        <v>0</v>
      </c>
      <c r="F104" s="14">
        <f t="shared" si="8"/>
        <v>0</v>
      </c>
    </row>
    <row r="105" spans="1:6">
      <c r="A105" s="7">
        <v>91</v>
      </c>
      <c r="B105" s="18" t="s">
        <v>71</v>
      </c>
      <c r="C105" s="9" t="s">
        <v>13</v>
      </c>
      <c r="D105" s="10">
        <v>1</v>
      </c>
      <c r="E105" s="23">
        <v>0</v>
      </c>
      <c r="F105" s="14">
        <f t="shared" si="8"/>
        <v>0</v>
      </c>
    </row>
    <row r="106" spans="1:6">
      <c r="A106" s="42" t="s">
        <v>72</v>
      </c>
      <c r="B106" s="43"/>
      <c r="C106" s="43"/>
      <c r="D106" s="43"/>
      <c r="E106" s="43"/>
      <c r="F106" s="25"/>
    </row>
    <row r="107" spans="1:6">
      <c r="A107" s="7">
        <v>92</v>
      </c>
      <c r="B107" s="17" t="s">
        <v>73</v>
      </c>
      <c r="C107" s="8" t="s">
        <v>13</v>
      </c>
      <c r="D107" s="10">
        <v>25</v>
      </c>
      <c r="E107" s="23">
        <v>180</v>
      </c>
      <c r="F107" s="14">
        <f>D107*E107</f>
        <v>4500</v>
      </c>
    </row>
    <row r="108" spans="1:6">
      <c r="A108" s="7">
        <v>93</v>
      </c>
      <c r="B108" s="19" t="s">
        <v>74</v>
      </c>
      <c r="C108" s="9" t="s">
        <v>13</v>
      </c>
      <c r="D108" s="10">
        <v>25</v>
      </c>
      <c r="E108" s="23">
        <v>679.16</v>
      </c>
      <c r="F108" s="14">
        <f>D108*E108</f>
        <v>16979</v>
      </c>
    </row>
    <row r="109" spans="1:6">
      <c r="A109" s="42" t="s">
        <v>79</v>
      </c>
      <c r="B109" s="43"/>
      <c r="C109" s="43"/>
      <c r="D109" s="43"/>
      <c r="E109" s="43"/>
      <c r="F109" s="25"/>
    </row>
    <row r="110" spans="1:6">
      <c r="A110" s="7">
        <v>94</v>
      </c>
      <c r="B110" s="15" t="s">
        <v>75</v>
      </c>
      <c r="C110" s="8" t="s">
        <v>13</v>
      </c>
      <c r="D110" s="9">
        <v>1</v>
      </c>
      <c r="E110" s="23">
        <v>4800</v>
      </c>
      <c r="F110" s="14">
        <f>D110*E110</f>
        <v>4800</v>
      </c>
    </row>
    <row r="111" spans="1:6">
      <c r="A111" s="7">
        <v>95</v>
      </c>
      <c r="B111" s="15" t="s">
        <v>76</v>
      </c>
      <c r="C111" s="8" t="s">
        <v>13</v>
      </c>
      <c r="D111" s="9">
        <v>1</v>
      </c>
      <c r="E111" s="23">
        <v>0</v>
      </c>
      <c r="F111" s="14">
        <f t="shared" ref="F111:F113" si="9">D111*E111</f>
        <v>0</v>
      </c>
    </row>
    <row r="112" spans="1:6">
      <c r="A112" s="7">
        <v>96</v>
      </c>
      <c r="B112" s="15" t="s">
        <v>77</v>
      </c>
      <c r="C112" s="8" t="s">
        <v>13</v>
      </c>
      <c r="D112" s="9">
        <v>4</v>
      </c>
      <c r="E112" s="23">
        <v>0</v>
      </c>
      <c r="F112" s="14">
        <f t="shared" si="9"/>
        <v>0</v>
      </c>
    </row>
    <row r="113" spans="1:6">
      <c r="A113" s="7">
        <v>97</v>
      </c>
      <c r="B113" s="15" t="s">
        <v>78</v>
      </c>
      <c r="C113" s="8" t="s">
        <v>13</v>
      </c>
      <c r="D113" s="9">
        <v>4</v>
      </c>
      <c r="E113" s="23">
        <v>0</v>
      </c>
      <c r="F113" s="14">
        <f t="shared" si="9"/>
        <v>0</v>
      </c>
    </row>
    <row r="114" spans="1:6">
      <c r="A114" s="30" t="s">
        <v>80</v>
      </c>
      <c r="B114" s="31"/>
      <c r="C114" s="31"/>
      <c r="D114" s="31"/>
      <c r="E114" s="31"/>
      <c r="F114" s="24"/>
    </row>
    <row r="115" spans="1:6">
      <c r="A115" s="7">
        <v>98</v>
      </c>
      <c r="B115" s="15" t="s">
        <v>81</v>
      </c>
      <c r="C115" s="8" t="s">
        <v>13</v>
      </c>
      <c r="D115" s="9">
        <v>15</v>
      </c>
      <c r="E115" s="23">
        <v>500</v>
      </c>
      <c r="F115" s="14">
        <f>D115*E115</f>
        <v>7500</v>
      </c>
    </row>
    <row r="116" spans="1:6">
      <c r="A116" s="7">
        <v>99</v>
      </c>
      <c r="B116" s="15" t="s">
        <v>82</v>
      </c>
      <c r="C116" s="8" t="s">
        <v>13</v>
      </c>
      <c r="D116" s="9">
        <v>15</v>
      </c>
      <c r="E116" s="23">
        <v>1000</v>
      </c>
      <c r="F116" s="14">
        <f t="shared" ref="F116:F124" si="10">D116*E116</f>
        <v>15000</v>
      </c>
    </row>
    <row r="117" spans="1:6">
      <c r="A117" s="7">
        <v>100</v>
      </c>
      <c r="B117" s="15" t="s">
        <v>83</v>
      </c>
      <c r="C117" s="8" t="s">
        <v>13</v>
      </c>
      <c r="D117" s="9">
        <v>6</v>
      </c>
      <c r="E117" s="23">
        <v>400</v>
      </c>
      <c r="F117" s="14">
        <f t="shared" si="10"/>
        <v>2400</v>
      </c>
    </row>
    <row r="118" spans="1:6">
      <c r="A118" s="7">
        <v>101</v>
      </c>
      <c r="B118" s="15" t="s">
        <v>84</v>
      </c>
      <c r="C118" s="8" t="s">
        <v>13</v>
      </c>
      <c r="D118" s="9">
        <v>6</v>
      </c>
      <c r="E118" s="23">
        <v>1000</v>
      </c>
      <c r="F118" s="14">
        <f t="shared" si="10"/>
        <v>6000</v>
      </c>
    </row>
    <row r="119" spans="1:6">
      <c r="A119" s="7">
        <v>102</v>
      </c>
      <c r="B119" s="16" t="s">
        <v>85</v>
      </c>
      <c r="C119" s="8" t="s">
        <v>13</v>
      </c>
      <c r="D119" s="8">
        <v>8</v>
      </c>
      <c r="E119" s="23">
        <v>0</v>
      </c>
      <c r="F119" s="14">
        <f t="shared" si="10"/>
        <v>0</v>
      </c>
    </row>
    <row r="120" spans="1:6">
      <c r="A120" s="7">
        <v>103</v>
      </c>
      <c r="B120" s="15" t="s">
        <v>86</v>
      </c>
      <c r="C120" s="8" t="s">
        <v>13</v>
      </c>
      <c r="D120" s="9">
        <v>10</v>
      </c>
      <c r="E120" s="23">
        <v>0</v>
      </c>
      <c r="F120" s="14">
        <f t="shared" si="10"/>
        <v>0</v>
      </c>
    </row>
    <row r="121" spans="1:6">
      <c r="A121" s="7">
        <v>104</v>
      </c>
      <c r="B121" s="15" t="s">
        <v>87</v>
      </c>
      <c r="C121" s="8" t="s">
        <v>13</v>
      </c>
      <c r="D121" s="9">
        <v>2</v>
      </c>
      <c r="E121" s="23">
        <v>0</v>
      </c>
      <c r="F121" s="14">
        <f t="shared" si="10"/>
        <v>0</v>
      </c>
    </row>
    <row r="122" spans="1:6">
      <c r="A122" s="7">
        <v>105</v>
      </c>
      <c r="B122" s="15" t="s">
        <v>88</v>
      </c>
      <c r="C122" s="8" t="s">
        <v>13</v>
      </c>
      <c r="D122" s="9">
        <v>1</v>
      </c>
      <c r="E122" s="23">
        <v>0</v>
      </c>
      <c r="F122" s="14">
        <f t="shared" si="10"/>
        <v>0</v>
      </c>
    </row>
    <row r="123" spans="1:6">
      <c r="A123" s="7">
        <v>106</v>
      </c>
      <c r="B123" s="15" t="s">
        <v>89</v>
      </c>
      <c r="C123" s="8" t="s">
        <v>13</v>
      </c>
      <c r="D123" s="9">
        <v>6</v>
      </c>
      <c r="E123" s="23">
        <v>0</v>
      </c>
      <c r="F123" s="14">
        <f t="shared" si="10"/>
        <v>0</v>
      </c>
    </row>
    <row r="124" spans="1:6">
      <c r="A124" s="7">
        <v>107</v>
      </c>
      <c r="B124" s="15" t="s">
        <v>90</v>
      </c>
      <c r="C124" s="8" t="s">
        <v>13</v>
      </c>
      <c r="D124" s="9">
        <v>6</v>
      </c>
      <c r="E124" s="23">
        <v>0</v>
      </c>
      <c r="F124" s="14">
        <f t="shared" si="10"/>
        <v>0</v>
      </c>
    </row>
    <row r="125" spans="1:6" ht="27" customHeight="1">
      <c r="A125" s="37"/>
      <c r="B125" s="37"/>
      <c r="C125" s="37" t="s">
        <v>6</v>
      </c>
      <c r="D125" s="37"/>
      <c r="E125" s="37"/>
      <c r="F125" s="22">
        <f>SUM(F7:F124)</f>
        <v>356219.5</v>
      </c>
    </row>
    <row r="126" spans="1:6" ht="27" customHeight="1"/>
    <row r="127" spans="1:6" ht="27" customHeight="1">
      <c r="A127" s="41" t="s">
        <v>4</v>
      </c>
      <c r="B127" s="41"/>
      <c r="C127" s="41"/>
      <c r="D127" s="41"/>
      <c r="E127" s="41"/>
      <c r="F127" s="41"/>
    </row>
    <row r="128" spans="1:6" ht="12.75" customHeight="1">
      <c r="A128" s="41"/>
      <c r="B128" s="41"/>
      <c r="C128" s="41"/>
      <c r="D128" s="41"/>
      <c r="E128" s="41"/>
      <c r="F128" s="41"/>
    </row>
    <row r="129" spans="1:6" ht="13.5" customHeight="1">
      <c r="A129" s="41"/>
      <c r="B129" s="41"/>
      <c r="C129" s="41"/>
      <c r="D129" s="41"/>
      <c r="E129" s="41"/>
      <c r="F129" s="41"/>
    </row>
    <row r="130" spans="1:6" ht="120" customHeight="1">
      <c r="A130" s="40" t="s">
        <v>8</v>
      </c>
      <c r="B130" s="40"/>
      <c r="C130" s="40"/>
      <c r="D130" s="40"/>
      <c r="E130" s="40"/>
      <c r="F130" s="40"/>
    </row>
    <row r="131" spans="1:6" ht="96.6" customHeight="1">
      <c r="A131" s="38" t="s">
        <v>7</v>
      </c>
      <c r="B131" s="38"/>
      <c r="C131" s="38"/>
      <c r="D131" s="38"/>
      <c r="E131" s="38"/>
      <c r="F131" s="38"/>
    </row>
    <row r="132" spans="1:6" ht="15.2" customHeight="1">
      <c r="A132" s="39"/>
      <c r="B132" s="39"/>
      <c r="C132" s="39"/>
      <c r="D132" s="39"/>
      <c r="E132" s="39"/>
      <c r="F132" s="39"/>
    </row>
    <row r="133" spans="1:6" ht="53.45" customHeight="1">
      <c r="A133" s="36" t="s">
        <v>5</v>
      </c>
      <c r="B133" s="36"/>
      <c r="C133" s="36"/>
      <c r="D133" s="36"/>
      <c r="E133" s="36"/>
      <c r="F133" s="36"/>
    </row>
    <row r="134" spans="1:6" ht="23.45" customHeight="1">
      <c r="A134" s="36"/>
      <c r="B134" s="36"/>
      <c r="C134" s="36"/>
      <c r="D134" s="36"/>
      <c r="E134" s="36"/>
      <c r="F134" s="36"/>
    </row>
    <row r="135" spans="1:6" ht="14.25" customHeight="1">
      <c r="A135" s="36"/>
      <c r="B135" s="36"/>
      <c r="C135" s="36"/>
      <c r="D135" s="36"/>
      <c r="E135" s="36"/>
      <c r="F135" s="36"/>
    </row>
    <row r="136" spans="1:6" ht="13.5" customHeight="1">
      <c r="A136" s="36"/>
      <c r="B136" s="36"/>
      <c r="C136" s="36"/>
      <c r="D136" s="36"/>
      <c r="E136" s="36"/>
      <c r="F136" s="36"/>
    </row>
    <row r="137" spans="1:6" ht="15.75" customHeight="1">
      <c r="A137" s="36"/>
      <c r="B137" s="36"/>
      <c r="C137" s="36"/>
      <c r="D137" s="36"/>
      <c r="E137" s="36"/>
      <c r="F137" s="36"/>
    </row>
    <row r="138" spans="1:6" ht="12.75" customHeight="1">
      <c r="A138" s="36"/>
      <c r="B138" s="36"/>
      <c r="C138" s="36"/>
      <c r="D138" s="36"/>
      <c r="E138" s="36"/>
      <c r="F138" s="36"/>
    </row>
    <row r="139" spans="1:6" ht="14.25" customHeight="1">
      <c r="A139" s="36"/>
      <c r="B139" s="36"/>
      <c r="C139" s="36"/>
      <c r="D139" s="36"/>
      <c r="E139" s="36"/>
      <c r="F139" s="36"/>
    </row>
    <row r="140" spans="1:6" ht="15.2" customHeight="1">
      <c r="A140" s="36"/>
      <c r="B140" s="36"/>
      <c r="C140" s="36"/>
      <c r="D140" s="36"/>
      <c r="E140" s="36"/>
      <c r="F140" s="36"/>
    </row>
    <row r="141" spans="1:6" ht="15" customHeight="1">
      <c r="A141" s="36"/>
      <c r="B141" s="36"/>
      <c r="C141" s="36"/>
      <c r="D141" s="36"/>
      <c r="E141" s="36"/>
      <c r="F141" s="36"/>
    </row>
    <row r="142" spans="1:6" ht="16.7" customHeight="1">
      <c r="A142" s="36"/>
      <c r="B142" s="36"/>
      <c r="C142" s="36"/>
      <c r="D142" s="36"/>
      <c r="E142" s="36"/>
      <c r="F142" s="36"/>
    </row>
    <row r="143" spans="1:6" ht="12.75" customHeight="1">
      <c r="A143" s="36"/>
      <c r="B143" s="36"/>
      <c r="C143" s="36"/>
      <c r="D143" s="36"/>
      <c r="E143" s="36"/>
      <c r="F143" s="36"/>
    </row>
    <row r="144" spans="1:6" ht="14.25" customHeight="1">
      <c r="A144" s="36"/>
      <c r="B144" s="36"/>
      <c r="C144" s="36"/>
      <c r="D144" s="36"/>
      <c r="E144" s="36"/>
      <c r="F144" s="36"/>
    </row>
    <row r="145" spans="1:6" ht="15.2" customHeight="1">
      <c r="A145" s="36"/>
      <c r="B145" s="36"/>
      <c r="C145" s="36"/>
      <c r="D145" s="36"/>
      <c r="E145" s="36"/>
      <c r="F145" s="36"/>
    </row>
    <row r="146" spans="1:6" ht="15" customHeight="1">
      <c r="A146" s="36"/>
      <c r="B146" s="36"/>
      <c r="C146" s="36"/>
      <c r="D146" s="36"/>
      <c r="E146" s="36"/>
      <c r="F146" s="36"/>
    </row>
    <row r="147" spans="1:6" ht="15" customHeight="1">
      <c r="A147" s="36"/>
      <c r="B147" s="36"/>
      <c r="C147" s="36"/>
      <c r="D147" s="36"/>
      <c r="E147" s="36"/>
      <c r="F147" s="36"/>
    </row>
    <row r="148" spans="1:6" ht="15" customHeight="1">
      <c r="A148" s="36"/>
      <c r="B148" s="36"/>
      <c r="C148" s="36"/>
      <c r="D148" s="36"/>
      <c r="E148" s="36"/>
      <c r="F148" s="36"/>
    </row>
    <row r="149" spans="1:6" ht="16.7" customHeight="1">
      <c r="A149" s="36"/>
      <c r="B149" s="36"/>
      <c r="C149" s="36"/>
      <c r="D149" s="36"/>
      <c r="E149" s="36"/>
      <c r="F149" s="36"/>
    </row>
    <row r="150" spans="1:6" ht="12.75" customHeight="1"/>
    <row r="151" spans="1:6" ht="14.25" customHeight="1"/>
    <row r="152" spans="1:6" ht="15.2" customHeight="1"/>
    <row r="153" spans="1:6" ht="15" customHeight="1"/>
    <row r="154" spans="1:6" ht="15" customHeight="1"/>
    <row r="155" spans="1:6" ht="15" customHeight="1"/>
    <row r="156" spans="1:6" ht="16.5" customHeight="1"/>
    <row r="157" spans="1:6" ht="12.75" customHeight="1"/>
    <row r="158" spans="1:6" ht="13.5" customHeight="1"/>
    <row r="159" spans="1:6" ht="14.25" customHeight="1"/>
    <row r="160" spans="1:6" ht="15.2" customHeight="1"/>
    <row r="161" ht="15" customHeight="1"/>
    <row r="162" ht="15" customHeight="1"/>
    <row r="163" ht="15" customHeight="1"/>
    <row r="164" ht="15" customHeight="1"/>
    <row r="165" ht="14.25" customHeight="1"/>
    <row r="166" ht="14.1" customHeight="1"/>
    <row r="167" ht="15" customHeight="1"/>
    <row r="168" ht="14.45" customHeight="1"/>
    <row r="169" ht="13.5" customHeight="1"/>
    <row r="170" ht="15.75" customHeight="1"/>
    <row r="171" ht="31.7" customHeight="1"/>
    <row r="172" ht="15" customHeight="1"/>
    <row r="173" ht="15" customHeight="1"/>
    <row r="174" ht="16.350000000000001" customHeight="1"/>
    <row r="175" ht="40.35" customHeight="1"/>
    <row r="176" ht="15" customHeight="1"/>
    <row r="177" ht="16.5" customHeight="1"/>
    <row r="178" ht="26.85" customHeight="1"/>
    <row r="179" ht="15.2" customHeight="1"/>
    <row r="180" ht="28.35" customHeight="1"/>
    <row r="181" ht="15.2" customHeight="1"/>
    <row r="182" ht="43.7" customHeight="1"/>
    <row r="183" ht="13.35" customHeight="1"/>
    <row r="184" ht="15" customHeight="1"/>
    <row r="185" ht="15" customHeight="1"/>
    <row r="186" ht="15" customHeight="1"/>
    <row r="187" ht="14.25" customHeight="1"/>
    <row r="188" ht="14.1" customHeight="1"/>
    <row r="189" ht="16.7" customHeight="1"/>
    <row r="190" ht="12.75" customHeight="1"/>
    <row r="191" ht="14.25" customHeight="1"/>
    <row r="192" ht="15.2" customHeight="1"/>
    <row r="193" ht="15" customHeight="1"/>
    <row r="194" ht="15" customHeight="1"/>
    <row r="195" ht="15" customHeight="1"/>
    <row r="196" ht="14.25" customHeight="1"/>
    <row r="197" ht="14.1" customHeight="1"/>
    <row r="198" ht="14.25" customHeight="1"/>
    <row r="199" ht="14.25" customHeight="1"/>
    <row r="200" ht="15.2" customHeight="1"/>
    <row r="201" ht="15" customHeight="1"/>
    <row r="202" ht="15" customHeight="1"/>
    <row r="203" ht="14.45" customHeight="1"/>
    <row r="204" ht="13.5" customHeight="1"/>
    <row r="205" ht="14.25" customHeight="1"/>
    <row r="206" ht="15" customHeight="1"/>
    <row r="207" ht="16.7" customHeight="1"/>
    <row r="208" ht="15" customHeight="1"/>
    <row r="209" ht="12.75" customHeight="1"/>
    <row r="210" ht="13.5" customHeight="1"/>
    <row r="211" ht="13.5" customHeight="1"/>
    <row r="212" ht="14.25" customHeight="1"/>
    <row r="213" ht="15" customHeight="1"/>
    <row r="214" ht="15" customHeight="1"/>
    <row r="215" ht="15" customHeight="1"/>
    <row r="216" ht="15" customHeight="1"/>
    <row r="217" ht="15" customHeight="1"/>
    <row r="218" ht="16.5" customHeight="1"/>
    <row r="219" ht="26.85" customHeight="1"/>
    <row r="220" ht="28.5" customHeight="1"/>
    <row r="221" ht="42" customHeight="1"/>
    <row r="222" ht="16.5" customHeight="1"/>
    <row r="223" ht="12.75" customHeight="1"/>
    <row r="224" ht="13.5" customHeight="1"/>
    <row r="225" ht="13.5" customHeight="1"/>
    <row r="226" ht="14.25" customHeight="1"/>
    <row r="227" ht="15.2" customHeight="1"/>
    <row r="228" ht="15" customHeight="1"/>
    <row r="229" ht="15" customHeight="1"/>
    <row r="230" ht="15" customHeight="1"/>
    <row r="231" ht="14.25" customHeight="1"/>
    <row r="232" ht="13.5" customHeight="1"/>
    <row r="233" ht="15.75" customHeight="1"/>
    <row r="234" ht="12.75" customHeight="1"/>
    <row r="235" ht="13.5" customHeight="1"/>
    <row r="236" ht="13.5" customHeight="1"/>
    <row r="237" ht="14.45" customHeight="1"/>
    <row r="238" ht="15.2" customHeight="1"/>
    <row r="239" ht="15" customHeight="1"/>
    <row r="240" ht="15" customHeight="1"/>
    <row r="241" ht="15" customHeight="1"/>
    <row r="242" ht="14.45" customHeight="1"/>
    <row r="243" ht="13.5" customHeight="1"/>
    <row r="244" ht="15.75" customHeight="1"/>
    <row r="245" ht="12.75" customHeight="1"/>
    <row r="246" ht="14.25" customHeight="1"/>
    <row r="247" ht="15.2" customHeight="1"/>
    <row r="248" ht="15" customHeight="1"/>
    <row r="249" ht="16.7" customHeight="1"/>
    <row r="250" ht="13.3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4.25" customHeight="1"/>
    <row r="258" ht="14.25" customHeight="1"/>
    <row r="259" ht="15.2" customHeight="1"/>
    <row r="260" ht="14.45" customHeight="1"/>
    <row r="261" ht="13.5" customHeight="1"/>
    <row r="262" ht="14.25" customHeight="1"/>
    <row r="263" ht="16.5" customHeight="1"/>
    <row r="264" ht="12.75" customHeight="1"/>
    <row r="265" ht="14.25" customHeight="1"/>
    <row r="266" ht="16.5" customHeight="1"/>
    <row r="267" ht="13.5" customHeight="1"/>
    <row r="268" ht="15" customHeight="1"/>
    <row r="269" ht="15" customHeight="1"/>
    <row r="270" ht="16.5" customHeight="1"/>
    <row r="271" ht="12.75" customHeight="1"/>
    <row r="272" ht="14.25" customHeight="1"/>
    <row r="273" ht="15.2" customHeight="1"/>
    <row r="274" ht="15" customHeight="1"/>
    <row r="275" ht="15" customHeight="1"/>
    <row r="276" ht="15" customHeight="1"/>
    <row r="277" ht="16.5" customHeight="1"/>
    <row r="278" ht="12.75" customHeight="1"/>
    <row r="279" ht="13.5" customHeight="1"/>
    <row r="280" ht="14.25" customHeight="1"/>
    <row r="281" ht="15.2" customHeight="1"/>
    <row r="282" ht="15" customHeight="1"/>
    <row r="283" ht="15" customHeight="1"/>
    <row r="284" ht="15" customHeight="1"/>
    <row r="285" ht="15" customHeight="1"/>
    <row r="286" ht="14.25" customHeight="1"/>
    <row r="287" ht="14.25" customHeight="1"/>
    <row r="288" ht="15" customHeight="1"/>
    <row r="289" ht="14.25" customHeight="1"/>
    <row r="290" ht="13.5" customHeight="1"/>
    <row r="291" ht="15.75" customHeight="1"/>
    <row r="292" ht="40.35" customHeight="1"/>
    <row r="293" ht="15.2" customHeight="1"/>
    <row r="294" ht="15" customHeight="1"/>
    <row r="295" ht="15" customHeight="1"/>
    <row r="296" ht="42" customHeight="1"/>
    <row r="297" ht="15" customHeight="1"/>
    <row r="298" ht="16.7" customHeight="1"/>
    <row r="299" ht="26.45" customHeight="1"/>
    <row r="300" ht="15.2" customHeight="1"/>
    <row r="301" ht="28.5" customHeight="1"/>
    <row r="302" ht="15" customHeight="1"/>
    <row r="303" ht="43.5" customHeight="1"/>
    <row r="304" ht="13.35" customHeight="1"/>
    <row r="305" ht="15" customHeight="1"/>
    <row r="306" ht="15" customHeight="1"/>
    <row r="307" ht="15" customHeight="1"/>
    <row r="308" ht="14.25" customHeight="1"/>
    <row r="309" ht="14.25" customHeight="1"/>
    <row r="310" ht="16.5" customHeight="1"/>
    <row r="311" ht="12.75" customHeight="1"/>
    <row r="312" ht="14.25" customHeight="1"/>
    <row r="313" ht="15.2" customHeight="1"/>
    <row r="314" ht="15" customHeight="1"/>
    <row r="315" ht="15" customHeight="1"/>
    <row r="316" ht="15" customHeight="1"/>
    <row r="317" ht="14.25" customHeight="1"/>
    <row r="318" ht="14.25" customHeight="1"/>
    <row r="319" ht="14.45" customHeight="1"/>
    <row r="320" ht="14.1" customHeight="1"/>
    <row r="321" ht="15" customHeight="1"/>
    <row r="322" ht="15" customHeight="1"/>
    <row r="323" ht="15" customHeight="1"/>
    <row r="324" ht="14.45" customHeight="1"/>
    <row r="325" ht="13.5" customHeight="1"/>
    <row r="326" ht="14.25" customHeight="1"/>
    <row r="327" ht="15" customHeight="1"/>
    <row r="328" ht="16.7" customHeight="1"/>
    <row r="329" ht="28.5" customHeight="1"/>
    <row r="330" ht="12.75" customHeight="1"/>
    <row r="331" ht="13.5" customHeight="1"/>
    <row r="332" ht="14.25" customHeight="1"/>
    <row r="333" ht="15.2" customHeight="1"/>
    <row r="334" ht="15" customHeight="1"/>
    <row r="335" ht="15" customHeight="1"/>
    <row r="336" ht="15" customHeight="1"/>
    <row r="337" ht="16.5" customHeight="1"/>
    <row r="338" ht="26.45" customHeight="1"/>
    <row r="339" ht="12.75" customHeight="1"/>
    <row r="340" ht="13.5" customHeight="1"/>
    <row r="341" ht="13.5" customHeight="1"/>
    <row r="342" ht="13.5" customHeight="1"/>
    <row r="343" ht="16.350000000000001" customHeight="1"/>
    <row r="344" ht="28.5" customHeight="1"/>
    <row r="345" ht="28.35" customHeight="1"/>
    <row r="347" ht="27.95" customHeight="1"/>
    <row r="348" ht="12.75" customHeight="1"/>
    <row r="349" ht="13.5" customHeight="1"/>
    <row r="350" ht="14.25" customHeight="1"/>
    <row r="351" ht="14.45" customHeight="1"/>
    <row r="352" ht="14.25" customHeight="1"/>
    <row r="353" ht="15" customHeight="1"/>
    <row r="354" ht="15" customHeight="1"/>
    <row r="359" ht="26.85" customHeight="1"/>
    <row r="360" ht="30" customHeight="1"/>
    <row r="361" ht="26.85" customHeight="1"/>
    <row r="362" ht="30.6" customHeight="1"/>
    <row r="363" ht="12.75" customHeight="1"/>
    <row r="364" ht="13.5" customHeight="1"/>
    <row r="365" ht="13.5" customHeight="1"/>
    <row r="366" ht="13.5" customHeight="1"/>
    <row r="367" ht="13.5" customHeight="1"/>
    <row r="368" ht="14.25" customHeight="1"/>
    <row r="369" ht="15" customHeight="1"/>
    <row r="370" ht="15" customHeight="1"/>
    <row r="371" ht="14.25" customHeight="1"/>
    <row r="372" ht="14.25" customHeight="1"/>
    <row r="373" ht="15" customHeight="1"/>
    <row r="374" ht="15" customHeight="1"/>
    <row r="375" ht="15" customHeight="1"/>
    <row r="376" ht="15" customHeight="1"/>
    <row r="377" ht="15" customHeight="1"/>
    <row r="378" ht="14.25" customHeight="1"/>
    <row r="379" ht="15.95" customHeight="1"/>
    <row r="380" ht="28.35" customHeight="1"/>
    <row r="381" ht="26.85" customHeight="1"/>
    <row r="382" ht="15" customHeight="1"/>
    <row r="383" ht="28.35" customHeight="1"/>
    <row r="384" ht="15.2" customHeight="1"/>
    <row r="385" ht="15" customHeight="1"/>
    <row r="386" ht="30" customHeight="1"/>
    <row r="387" ht="12.75" customHeight="1"/>
    <row r="388" ht="13.5" customHeight="1"/>
    <row r="389" ht="14.25" customHeight="1"/>
    <row r="390" ht="14.45" customHeight="1"/>
    <row r="391" ht="14.25" customHeight="1"/>
    <row r="392" ht="15" customHeight="1"/>
    <row r="393" ht="15" customHeight="1"/>
    <row r="394" ht="15" customHeight="1"/>
    <row r="395" ht="14.25" customHeight="1"/>
    <row r="396" ht="14.25" customHeight="1"/>
    <row r="397" ht="16.7" customHeight="1"/>
    <row r="398" ht="53.85" customHeight="1"/>
    <row r="399" ht="15.2" customHeight="1"/>
    <row r="400" ht="15" customHeight="1"/>
    <row r="401" ht="28.35" customHeight="1"/>
    <row r="402" ht="30.2" customHeight="1"/>
    <row r="403" ht="67.349999999999994" customHeight="1"/>
    <row r="404" ht="15.2" customHeight="1"/>
    <row r="405" ht="15" customHeight="1"/>
    <row r="406" ht="28.35" customHeight="1"/>
    <row r="407" ht="16.5" customHeight="1"/>
    <row r="408" ht="53.85" customHeight="1"/>
    <row r="409" ht="15.2" customHeight="1"/>
    <row r="410" ht="28.35" customHeight="1"/>
    <row r="411" ht="30" customHeight="1"/>
    <row r="412" ht="12.75" customHeight="1"/>
    <row r="413" ht="13.5" customHeight="1"/>
    <row r="414" ht="14.25" customHeight="1"/>
    <row r="415" ht="14.45" customHeight="1"/>
    <row r="416" ht="14.25" customHeight="1"/>
    <row r="417" ht="15" customHeight="1"/>
    <row r="418" ht="15" customHeight="1"/>
    <row r="419" ht="15" customHeight="1"/>
    <row r="420" ht="15" customHeight="1"/>
    <row r="421" ht="16.5" customHeight="1"/>
    <row r="422" ht="12.75" customHeight="1"/>
    <row r="423" ht="13.5" customHeight="1"/>
    <row r="424" ht="13.5" customHeight="1"/>
    <row r="425" ht="14.45" customHeight="1"/>
    <row r="426" ht="15.2" customHeight="1"/>
    <row r="427" ht="15" customHeight="1"/>
    <row r="428" ht="15" customHeight="1"/>
    <row r="429" ht="15" customHeight="1"/>
    <row r="430" ht="14.25" customHeight="1"/>
    <row r="431" ht="13.5" customHeight="1"/>
    <row r="432" ht="13.5" customHeight="1"/>
    <row r="433" ht="14.25" customHeight="1"/>
    <row r="434" ht="14.25" customHeight="1"/>
    <row r="435" ht="15.95" customHeight="1"/>
    <row r="436" ht="40.35" customHeight="1"/>
    <row r="437" ht="28.5" customHeight="1"/>
    <row r="438" ht="30.2" customHeight="1"/>
    <row r="439" ht="12.75" customHeight="1"/>
    <row r="440" ht="14.25" customHeight="1"/>
    <row r="441" ht="15.2" customHeight="1"/>
    <row r="442" ht="14.25" customHeight="1"/>
    <row r="443" ht="14.25" customHeight="1"/>
    <row r="444" ht="15" customHeight="1"/>
    <row r="445" ht="12.75" customHeight="1"/>
    <row r="446" ht="14.25" customHeight="1"/>
    <row r="447" ht="15.2" customHeight="1"/>
    <row r="448" ht="15" customHeight="1"/>
    <row r="449" ht="15" customHeight="1"/>
    <row r="450" ht="14.25" customHeight="1"/>
    <row r="451" ht="14.25" customHeight="1"/>
    <row r="452" ht="15" customHeight="1"/>
    <row r="453" ht="15" customHeight="1"/>
    <row r="454" ht="15" customHeight="1"/>
    <row r="455" ht="15" customHeight="1"/>
    <row r="456" ht="16.350000000000001" customHeight="1"/>
    <row r="457" ht="40.35" customHeight="1"/>
    <row r="458" ht="15.2" customHeight="1"/>
    <row r="459" ht="15" customHeight="1"/>
    <row r="460" ht="28.35" customHeight="1"/>
    <row r="461" ht="12.75" customHeight="1"/>
    <row r="462" ht="13.5" customHeight="1"/>
    <row r="463" ht="13.5" customHeight="1"/>
    <row r="464" ht="14.45" customHeight="1"/>
    <row r="465" ht="15.2" customHeight="1"/>
    <row r="466" ht="15" customHeight="1"/>
    <row r="467" ht="15" customHeight="1"/>
    <row r="468" ht="15" customHeight="1"/>
    <row r="469" ht="15" customHeight="1"/>
    <row r="470" ht="14.25" customHeight="1"/>
    <row r="471" ht="14.1" customHeight="1"/>
    <row r="472" ht="14.25" customHeight="1"/>
    <row r="473" ht="14.25" customHeight="1"/>
    <row r="474" ht="14.45" customHeight="1"/>
    <row r="475" ht="15.95" customHeight="1"/>
    <row r="476" ht="12.75" customHeight="1"/>
    <row r="477" ht="13.5" customHeight="1"/>
    <row r="478" ht="13.5" customHeight="1"/>
    <row r="479" ht="14.25" customHeight="1"/>
    <row r="480" ht="15.2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4.25" customHeight="1"/>
    <row r="488" ht="14.1" customHeight="1"/>
    <row r="489" ht="15" customHeight="1"/>
    <row r="490" ht="14.25" customHeight="1"/>
    <row r="491" ht="14.25" customHeight="1"/>
    <row r="492" ht="14.45" customHeight="1"/>
    <row r="493" ht="14.1" customHeight="1"/>
    <row r="494" ht="15" customHeight="1"/>
    <row r="495" ht="14.25" customHeight="1"/>
    <row r="496" ht="14.25" customHeight="1"/>
    <row r="497" ht="14.45" customHeight="1"/>
    <row r="498" ht="14.1" customHeight="1"/>
    <row r="499" ht="14.25" customHeight="1"/>
    <row r="500" ht="14.25" customHeight="1"/>
    <row r="501" ht="14.45" customHeight="1"/>
    <row r="502" ht="15.75" customHeight="1"/>
    <row r="503" ht="26.85" customHeight="1"/>
    <row r="504" ht="42" customHeight="1"/>
    <row r="505" ht="15" customHeight="1"/>
    <row r="506" ht="15" customHeight="1"/>
    <row r="507" ht="28.5" customHeight="1"/>
    <row r="508" ht="30" customHeight="1"/>
    <row r="509" ht="12.75" customHeight="1"/>
    <row r="510" ht="13.5" customHeight="1"/>
    <row r="511" ht="13.5" customHeight="1"/>
    <row r="512" ht="13.5" customHeight="1"/>
    <row r="513" ht="14.45" customHeight="1"/>
    <row r="514" ht="15.2" customHeight="1"/>
    <row r="515" ht="15" customHeight="1"/>
    <row r="516" ht="14.25" customHeight="1"/>
    <row r="517" ht="14.25" customHeight="1"/>
    <row r="518" ht="15" customHeight="1"/>
    <row r="519" ht="15" customHeight="1"/>
    <row r="520" ht="15" customHeight="1"/>
    <row r="521" ht="16.7" customHeight="1"/>
    <row r="523" ht="17.100000000000001" customHeight="1"/>
    <row r="524" ht="28.35" customHeight="1"/>
    <row r="525" ht="12.75" customHeight="1"/>
    <row r="526" ht="13.5" customHeight="1"/>
    <row r="527" ht="14.25" customHeight="1"/>
    <row r="528" ht="15.2" customHeight="1"/>
    <row r="529" ht="15" customHeight="1"/>
    <row r="530" ht="14.25" customHeight="1"/>
    <row r="531" ht="14.25" customHeight="1"/>
    <row r="532" ht="16.7" customHeight="1"/>
    <row r="533" ht="28.5" customHeight="1"/>
    <row r="534" ht="12.75" customHeight="1"/>
    <row r="535" ht="14.25" customHeight="1"/>
    <row r="536" ht="15.2" customHeight="1"/>
    <row r="537" ht="14.25" customHeight="1"/>
    <row r="538" ht="14.25" customHeight="1"/>
    <row r="539" ht="15" customHeight="1"/>
    <row r="540" ht="15" customHeight="1"/>
    <row r="541" ht="15" customHeight="1"/>
    <row r="542" ht="16.5" customHeight="1"/>
    <row r="543" ht="12.75" customHeight="1"/>
    <row r="544" ht="14.25" customHeight="1"/>
    <row r="545" ht="14.45" customHeight="1"/>
    <row r="546" ht="14.25" customHeight="1"/>
    <row r="547" ht="15" customHeight="1"/>
    <row r="548" ht="15" customHeight="1"/>
    <row r="549" ht="15" customHeight="1"/>
    <row r="550" ht="15" customHeight="1"/>
    <row r="551" ht="15" customHeight="1"/>
    <row r="552" ht="16.7" customHeight="1"/>
    <row r="553" ht="12.75" customHeight="1"/>
    <row r="554" ht="13.5" customHeight="1"/>
    <row r="555" ht="14.25" customHeight="1"/>
    <row r="556" ht="15" customHeight="1"/>
    <row r="557" ht="14.25" customHeight="1"/>
    <row r="558" ht="14.25" customHeight="1"/>
    <row r="559" ht="16.7" customHeight="1"/>
    <row r="560" ht="15" customHeight="1"/>
    <row r="561" ht="12.75" customHeight="1"/>
    <row r="562" ht="14.25" customHeight="1"/>
    <row r="563" ht="15.2" customHeight="1"/>
    <row r="564" ht="14.25" customHeight="1"/>
    <row r="565" ht="14.25" customHeight="1"/>
    <row r="566" ht="14.45" customHeight="1"/>
    <row r="567" ht="14.25" customHeight="1"/>
    <row r="568" ht="15" customHeight="1"/>
    <row r="569" ht="15" customHeight="1"/>
    <row r="570" ht="15" customHeight="1"/>
    <row r="571" ht="14.25" customHeight="1"/>
    <row r="572" ht="15.75" customHeight="1"/>
    <row r="573" ht="26.85" customHeight="1"/>
    <row r="574" ht="15.2" customHeight="1"/>
    <row r="575" ht="16.5" customHeight="1"/>
    <row r="576" ht="12.75" customHeight="1"/>
    <row r="577" ht="13.5" customHeight="1"/>
    <row r="578" ht="13.5" customHeight="1"/>
    <row r="579" ht="14.25" customHeight="1"/>
    <row r="580" ht="15.2" customHeight="1"/>
    <row r="581" ht="15" customHeight="1"/>
    <row r="582" ht="15" customHeight="1"/>
    <row r="583" ht="15" customHeight="1"/>
    <row r="584" ht="15" customHeight="1"/>
    <row r="585" ht="14.25" customHeight="1"/>
    <row r="586" ht="14.25" customHeight="1"/>
    <row r="587" ht="14.45" customHeight="1"/>
    <row r="588" ht="14.25" customHeight="1"/>
    <row r="589" ht="14.45" customHeight="1"/>
    <row r="590" ht="15.75" customHeight="1"/>
    <row r="591" ht="12.75" customHeight="1"/>
    <row r="592" ht="13.5" customHeight="1"/>
    <row r="593" ht="14.25" customHeight="1"/>
    <row r="594" ht="14.45" customHeight="1"/>
    <row r="595" ht="13.5" customHeight="1"/>
    <row r="596" ht="14.25" customHeight="1"/>
    <row r="597" ht="14.25" customHeight="1"/>
    <row r="598" ht="14.2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4.25" customHeight="1"/>
    <row r="606" ht="14.25" customHeight="1"/>
    <row r="607" ht="14.45" customHeight="1"/>
    <row r="608" ht="14.1" customHeight="1"/>
    <row r="609" ht="14.25" customHeight="1"/>
    <row r="610" ht="14.25" customHeight="1"/>
    <row r="611" ht="14.45" customHeight="1"/>
    <row r="612" ht="14.1" customHeight="1"/>
    <row r="613" ht="16.7" customHeight="1"/>
    <row r="614" ht="12.75" customHeight="1"/>
    <row r="615" ht="13.5" customHeight="1"/>
    <row r="616" ht="14.25" customHeight="1"/>
    <row r="617" ht="14.45" customHeight="1"/>
    <row r="618" ht="13.5" customHeight="1"/>
    <row r="619" ht="14.25" customHeight="1"/>
    <row r="620" ht="14.25" customHeight="1"/>
    <row r="621" ht="14.2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4.25" customHeight="1"/>
    <row r="629" ht="14.1" customHeight="1"/>
    <row r="630" ht="14.25" customHeight="1"/>
    <row r="631" ht="14.25" customHeight="1"/>
    <row r="632" ht="14.25" customHeight="1"/>
    <row r="633" ht="14.1" customHeight="1"/>
    <row r="634" ht="14.25" customHeight="1"/>
    <row r="635" ht="14.25" customHeight="1"/>
    <row r="636" ht="16.7" customHeight="1"/>
    <row r="643" ht="24" customHeight="1"/>
    <row r="660" ht="36" customHeight="1"/>
    <row r="663" ht="24" customHeight="1"/>
    <row r="665" ht="24" customHeight="1"/>
    <row r="666" ht="24" customHeight="1"/>
    <row r="667" ht="24" customHeight="1"/>
    <row r="675" ht="36" customHeight="1"/>
    <row r="677" ht="24" customHeight="1"/>
    <row r="678" ht="24" customHeight="1"/>
    <row r="679" ht="36" customHeight="1"/>
    <row r="711" ht="36" customHeight="1"/>
    <row r="712" ht="24" customHeight="1"/>
    <row r="727" ht="24" customHeight="1"/>
    <row r="729" ht="24" customHeight="1"/>
    <row r="763" ht="91.7" customHeight="1"/>
    <row r="764" ht="83.45" customHeight="1"/>
  </sheetData>
  <mergeCells count="23">
    <mergeCell ref="A80:E80"/>
    <mergeCell ref="A62:E62"/>
    <mergeCell ref="A52:E52"/>
    <mergeCell ref="A114:E114"/>
    <mergeCell ref="A109:E109"/>
    <mergeCell ref="A106:E106"/>
    <mergeCell ref="A98:E98"/>
    <mergeCell ref="A90:E90"/>
    <mergeCell ref="A133:F149"/>
    <mergeCell ref="C125:E125"/>
    <mergeCell ref="A131:F131"/>
    <mergeCell ref="A132:F132"/>
    <mergeCell ref="A130:F130"/>
    <mergeCell ref="A125:B125"/>
    <mergeCell ref="A127:F129"/>
    <mergeCell ref="A42:E42"/>
    <mergeCell ref="A34:E34"/>
    <mergeCell ref="A24:E24"/>
    <mergeCell ref="A1:F1"/>
    <mergeCell ref="H2:O2"/>
    <mergeCell ref="A3:F3"/>
    <mergeCell ref="A2:F2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Фінансова пропозиція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Инженер ПТО</cp:lastModifiedBy>
  <dcterms:created xsi:type="dcterms:W3CDTF">2024-08-05T09:58:52Z</dcterms:created>
  <dcterms:modified xsi:type="dcterms:W3CDTF">2025-03-25T14:27:45Z</dcterms:modified>
</cp:coreProperties>
</file>