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Users\Василий\Desktop\Гнатовка\ГАРАЖ\"/>
    </mc:Choice>
  </mc:AlternateContent>
  <xr:revisionPtr revIDLastSave="0" documentId="13_ncr:1_{64ED114E-294E-4DE5-A80A-FE8F5ABC1E2E}" xr6:coauthVersionLast="47" xr6:coauthVersionMax="47" xr10:uidLastSave="{00000000-0000-0000-0000-000000000000}"/>
  <bookViews>
    <workbookView xWindow="1170" yWindow="1170" windowWidth="22770" windowHeight="14280" tabRatio="945" xr2:uid="{00000000-000D-0000-FFFF-FFFF00000000}"/>
  </bookViews>
  <sheets>
    <sheet name="Гараж" sheetId="19" r:id="rId1"/>
  </sheets>
  <definedNames>
    <definedName name="_xlnm._FilterDatabase" localSheetId="0" hidden="1">Гараж!$C$4:$G$26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9" l="1"/>
  <c r="G77" i="19" l="1"/>
  <c r="G76" i="19"/>
  <c r="G75" i="19"/>
  <c r="G74" i="19"/>
  <c r="G73" i="19"/>
  <c r="G72" i="19"/>
  <c r="G71" i="19"/>
  <c r="G70" i="19"/>
  <c r="G69" i="19"/>
  <c r="G68" i="19"/>
  <c r="G67" i="19"/>
  <c r="G64" i="19"/>
  <c r="G63" i="19"/>
  <c r="G62" i="19"/>
  <c r="G61" i="19"/>
  <c r="G60" i="19"/>
  <c r="G59" i="19"/>
  <c r="G58" i="19"/>
  <c r="G57" i="19"/>
  <c r="G56" i="19"/>
  <c r="G53" i="19"/>
  <c r="G52" i="19"/>
  <c r="G51" i="19"/>
  <c r="G50" i="19"/>
  <c r="G49" i="19"/>
  <c r="G46" i="19"/>
  <c r="G45" i="19"/>
  <c r="G44" i="19"/>
  <c r="G43" i="19"/>
  <c r="G42" i="19"/>
  <c r="G41" i="19"/>
  <c r="G40" i="19"/>
  <c r="G39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21" i="19"/>
  <c r="G16" i="19"/>
  <c r="G17" i="19"/>
  <c r="G18" i="19"/>
  <c r="G14" i="19"/>
  <c r="G7" i="19"/>
  <c r="G8" i="19"/>
  <c r="G9" i="19"/>
  <c r="G10" i="19"/>
  <c r="G11" i="19"/>
  <c r="G6" i="19" l="1"/>
  <c r="G12" i="19" s="1"/>
  <c r="G78" i="19"/>
  <c r="G65" i="19"/>
  <c r="G54" i="19"/>
  <c r="G47" i="19"/>
  <c r="G37" i="19"/>
  <c r="G19" i="19"/>
  <c r="G79" i="19" l="1"/>
</calcChain>
</file>

<file path=xl/sharedStrings.xml><?xml version="1.0" encoding="utf-8"?>
<sst xmlns="http://schemas.openxmlformats.org/spreadsheetml/2006/main" count="168" uniqueCount="93">
  <si>
    <t>Deep-penetrating primer Ceresit CT 17</t>
  </si>
  <si>
    <t>Arrangement of the base for the mesh plaster on brick and concrete surfaces</t>
  </si>
  <si>
    <t>Etching of wall surfaces with a neutralizing solution</t>
  </si>
  <si>
    <t>Chapter 2. Walls and partitions</t>
  </si>
  <si>
    <t>Сумма,грн</t>
  </si>
  <si>
    <t>Загальна одинична вартість /
грн</t>
  </si>
  <si>
    <t xml:space="preserve">Кіл-ть /
Q-ty </t>
  </si>
  <si>
    <t xml:space="preserve">
Од.вим. /
Unit</t>
  </si>
  <si>
    <t>Найменування</t>
  </si>
  <si>
    <t>Name</t>
  </si>
  <si>
    <t xml:space="preserve">№    </t>
  </si>
  <si>
    <t>Земляні роботи</t>
  </si>
  <si>
    <t>м3</t>
  </si>
  <si>
    <t>Бетонні роботи</t>
  </si>
  <si>
    <t>м2</t>
  </si>
  <si>
    <t>Стіни</t>
  </si>
  <si>
    <t>Приготування цементно-піщаного розчину</t>
  </si>
  <si>
    <t>Влаштування цегляної кладки . Висота стін до 4м</t>
  </si>
  <si>
    <t>Встановлення та розбирання риштувань висотою до 4м</t>
  </si>
  <si>
    <t>25*3,2м</t>
  </si>
  <si>
    <t>Влаштування з/б перемичок автокраном</t>
  </si>
  <si>
    <t>шт</t>
  </si>
  <si>
    <t>м/п</t>
  </si>
  <si>
    <t>Монтаж з/б плит перекриття  ПК 50-15-8 автокраном</t>
  </si>
  <si>
    <t>Влаштування металевих дверей 2,1м х 0,9 м</t>
  </si>
  <si>
    <t>Влаштування підйомних воріт 3м х 2,2 м(Н)</t>
  </si>
  <si>
    <t xml:space="preserve">Розробка грунта вручну під бетонні поли товщ. 300 мм </t>
  </si>
  <si>
    <t>Розробка грунта вручну. Копка траншей під стрічковий фундамент висота 1,1м</t>
  </si>
  <si>
    <t>5,88 м3</t>
  </si>
  <si>
    <t>Пісчана підсипка товщ. 200 мм під стрічковий фундамент з ущільненям вібротрамбовкою</t>
  </si>
  <si>
    <t>Бетонування з/б підлоги М200, з арматурною сіткою товщ. 120 мм</t>
  </si>
  <si>
    <t>Вязання арматурної сітки ф10 мм, вічко 150х150 мм</t>
  </si>
  <si>
    <t xml:space="preserve">Приготування бетонного розчину </t>
  </si>
  <si>
    <t>Грунтування стін грунтовкою Церезіт СТ - 17.</t>
  </si>
  <si>
    <t>Штукатурка стін цементно-пісчаним розчином</t>
  </si>
  <si>
    <t>Штукатурка відкосів ц.п. розчином</t>
  </si>
  <si>
    <t>Облицювання стін плиткою розміром до 60х40 см</t>
  </si>
  <si>
    <t xml:space="preserve">Облицювання відкосів плиткою </t>
  </si>
  <si>
    <t>Підлога</t>
  </si>
  <si>
    <t xml:space="preserve">Влаштування ц.п. стяжки товщ. 50мм з ухилом </t>
  </si>
  <si>
    <t>Влаштування водовідведення жолоб</t>
  </si>
  <si>
    <t>Влаштування водовідведення трап 300х300 мм</t>
  </si>
  <si>
    <t>Влаштування водовідведення труба ф 90 мм</t>
  </si>
  <si>
    <t>Облицювання підлоги плиткою 30х30 см</t>
  </si>
  <si>
    <t>Врізання к систему каналізації К-2</t>
  </si>
  <si>
    <t>Влаштування цегляної кладки з лицьової цегли. Висота стін до 4м</t>
  </si>
  <si>
    <t>Покрівля</t>
  </si>
  <si>
    <t>Зароблення стиків плит цементно-піщаним розином.</t>
  </si>
  <si>
    <t>Влаштування утеплювача з пінополістеролу (формування ухилу покрівлі)</t>
  </si>
  <si>
    <t>3 м3</t>
  </si>
  <si>
    <t>Влаштування цементно-піщаної стяжки товщ. 50 мм</t>
  </si>
  <si>
    <t>Влаштування цементно-піщаної галтелі товщ. 100 мм</t>
  </si>
  <si>
    <t>Влаштування покрівлі з ПВХ мембрани</t>
  </si>
  <si>
    <t>Влаштування флюгарок</t>
  </si>
  <si>
    <t>Влаштування парапетних відливів шир. 450 мм</t>
  </si>
  <si>
    <t>Влаштування желобу 130 мм</t>
  </si>
  <si>
    <t>Влаштування водосточної труби Ф 90 мм</t>
  </si>
  <si>
    <t>Пісчана підсипка товщ. 200 мм під бетонну підлогу</t>
  </si>
  <si>
    <t>Зворотня засипка грунту</t>
  </si>
  <si>
    <t>Влаштування перемички з кутника 100 мм та його закріплення</t>
  </si>
  <si>
    <t>ЕТР</t>
  </si>
  <si>
    <t>Стеля</t>
  </si>
  <si>
    <t>Зароблення швів плит ц.п. розчином</t>
  </si>
  <si>
    <t>Шпаклювання стелі</t>
  </si>
  <si>
    <t>Фарбування стелі водоемульсійною фарбою</t>
  </si>
  <si>
    <t>Грунтування стелі грунтовкою Церезіт СТ - 17.</t>
  </si>
  <si>
    <t>Прокладаення кабеля 5х6 мм2</t>
  </si>
  <si>
    <t>Прокладаення кабеля 3х2,5 мм2</t>
  </si>
  <si>
    <t>Прокладаення кабеля 3х1,5 мм2</t>
  </si>
  <si>
    <t>Встановлення ЩР на 8модулів (накладний)</t>
  </si>
  <si>
    <t>Встановлення автоматів 1ф. До 40 А</t>
  </si>
  <si>
    <t>Встановлення автомату 3ф.</t>
  </si>
  <si>
    <t>Встановлення підрозетників</t>
  </si>
  <si>
    <t>Встановлення розподільчих коробок</t>
  </si>
  <si>
    <t>Встановлення розеток</t>
  </si>
  <si>
    <t xml:space="preserve">Встановлення Світильників </t>
  </si>
  <si>
    <t>Питание от столба до ЩР</t>
  </si>
  <si>
    <t>Свет, розетки, ворота</t>
  </si>
  <si>
    <t>Вводный</t>
  </si>
  <si>
    <t>Свет, розетки</t>
  </si>
  <si>
    <t>Защита ворот</t>
  </si>
  <si>
    <t>Встановлення реле перенапруги</t>
  </si>
  <si>
    <t>Розробка грунта вручну під бетонний пандус (заїзд)</t>
  </si>
  <si>
    <t>29,4 - пол</t>
  </si>
  <si>
    <t>12 м2 - заезд</t>
  </si>
  <si>
    <t>За необхідності</t>
  </si>
  <si>
    <t>29,4 м2</t>
  </si>
  <si>
    <t>2,6 м3</t>
  </si>
  <si>
    <t>12 м2</t>
  </si>
  <si>
    <t>Разом</t>
  </si>
  <si>
    <t>Всього</t>
  </si>
  <si>
    <t>Гідроізоляція фундаменту бітумною мастикою</t>
  </si>
  <si>
    <t>Влаштування з/б стрічкового фундаменту (виготовлення та монтаж опалубки, вязання арматури, бетонування з міксеру)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</si>
</sst>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b/>
      <sz val="10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scheme val="minor"/>
    </font>
    <font>
      <b/>
      <sz val="10"/>
      <color indexed="8"/>
      <name val="Arial Cyr"/>
      <charset val="204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166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</cellStyleXfs>
  <cellXfs count="43">
    <xf numFmtId="0" fontId="0" fillId="0" borderId="0" xfId="0"/>
    <xf numFmtId="4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1" xfId="2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6" fillId="2" borderId="0" xfId="0" applyNumberFormat="1" applyFont="1" applyFill="1" applyAlignment="1">
      <alignment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7" fillId="0" borderId="0" xfId="6" applyNumberFormat="1" applyFont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6" applyNumberFormat="1" applyFont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 vertical="center" wrapText="1" readingOrder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/>
    </xf>
    <xf numFmtId="4" fontId="6" fillId="0" borderId="1" xfId="6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right" vertical="center" wrapText="1"/>
    </xf>
    <xf numFmtId="4" fontId="12" fillId="6" borderId="1" xfId="0" applyNumberFormat="1" applyFont="1" applyFill="1" applyBorder="1" applyAlignment="1">
      <alignment horizontal="right" vertical="top" wrapText="1"/>
    </xf>
    <xf numFmtId="4" fontId="16" fillId="6" borderId="1" xfId="0" applyNumberFormat="1" applyFont="1" applyFill="1" applyBorder="1" applyAlignment="1">
      <alignment horizontal="right" vertical="center" wrapText="1"/>
    </xf>
    <xf numFmtId="4" fontId="12" fillId="7" borderId="1" xfId="0" applyNumberFormat="1" applyFont="1" applyFill="1" applyBorder="1" applyAlignment="1">
      <alignment horizontal="right" vertical="center" wrapText="1"/>
    </xf>
    <xf numFmtId="4" fontId="11" fillId="7" borderId="1" xfId="0" applyNumberFormat="1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right" vertical="center" wrapText="1"/>
    </xf>
    <xf numFmtId="4" fontId="16" fillId="7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horizontal="left" vertical="center" wrapText="1"/>
    </xf>
    <xf numFmtId="4" fontId="17" fillId="0" borderId="0" xfId="13" applyNumberFormat="1" applyAlignment="1">
      <alignment vertical="center"/>
    </xf>
    <xf numFmtId="4" fontId="10" fillId="0" borderId="0" xfId="0" applyNumberFormat="1" applyFont="1" applyAlignment="1">
      <alignment horizontal="center" vertical="center" wrapText="1"/>
    </xf>
  </cellXfs>
  <cellStyles count="14">
    <cellStyle name="Comma 2" xfId="2" xr:uid="{54CEF595-2010-47F4-A9CF-B940CFB51F86}"/>
    <cellStyle name="Comma 2 2" xfId="10" xr:uid="{8341876B-E9B9-48CA-8092-EB44B1ECB1B2}"/>
    <cellStyle name="Comma 3" xfId="4" xr:uid="{D56D192D-57C6-48F4-97B6-572B85605187}"/>
    <cellStyle name="Normal 2" xfId="3" xr:uid="{59978E7F-00F6-46E5-8E0D-5A0606602386}"/>
    <cellStyle name="Гиперссылка" xfId="13" builtinId="8"/>
    <cellStyle name="Обычный" xfId="0" builtinId="0"/>
    <cellStyle name="Обычный 2" xfId="7" xr:uid="{2B53CEBA-1150-4FA5-9A1C-409FEB16CBB6}"/>
    <cellStyle name="Обычный 4" xfId="1" xr:uid="{599A19A7-9AD8-4524-A0B2-391A5CA7126C}"/>
    <cellStyle name="Обычный 4 2" xfId="5" xr:uid="{BFE2FDF7-7E1D-4AF8-AD03-D95A50716471}"/>
    <cellStyle name="Обычный 4 2 2" xfId="11" xr:uid="{027F547F-05A8-4DD8-85D3-7366F327520B}"/>
    <cellStyle name="Обычный 4 3" xfId="6" xr:uid="{F4BE3F84-741E-4657-B028-B5ECE658A847}"/>
    <cellStyle name="Обычный 4 3 2" xfId="12" xr:uid="{4DA1476E-DEDB-4D8D-B787-D4F426AF521A}"/>
    <cellStyle name="Обычный 4 4" xfId="9" xr:uid="{9041BB3C-757B-47BA-872C-52DCA11A804C}"/>
    <cellStyle name="Финансовый 4" xfId="8" xr:uid="{4ADC2C37-9EA2-4671-B15C-ECBC8ED9C117}"/>
  </cellStyles>
  <dxfs count="0"/>
  <tableStyles count="0" defaultTableStyle="TableStyleMedium2" defaultPivotStyle="PivotStyleLight16"/>
  <colors>
    <mruColors>
      <color rgb="FFFF33CC"/>
      <color rgb="FFFF3399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3784-96EB-4992-A397-F35A985E61A0}">
  <dimension ref="A1:I265"/>
  <sheetViews>
    <sheetView tabSelected="1" zoomScale="110" zoomScaleNormal="110" workbookViewId="0">
      <pane ySplit="4" topLeftCell="A5" activePane="bottomLeft" state="frozen"/>
      <selection pane="bottomLeft" activeCell="A60" sqref="A60:XFD60"/>
    </sheetView>
  </sheetViews>
  <sheetFormatPr defaultColWidth="8.85546875" defaultRowHeight="12.75" x14ac:dyDescent="0.25"/>
  <cols>
    <col min="1" max="1" width="9" style="2" bestFit="1" customWidth="1"/>
    <col min="2" max="2" width="43.7109375" style="2" hidden="1" customWidth="1"/>
    <col min="3" max="3" width="47.5703125" style="31" customWidth="1"/>
    <col min="4" max="4" width="9.28515625" style="2" customWidth="1"/>
    <col min="5" max="5" width="12.140625" style="2" customWidth="1"/>
    <col min="6" max="6" width="11.140625" style="20" customWidth="1"/>
    <col min="7" max="7" width="15" style="3" customWidth="1"/>
    <col min="8" max="8" width="9" style="2" customWidth="1"/>
    <col min="9" max="16384" width="8.85546875" style="2"/>
  </cols>
  <sheetData>
    <row r="1" spans="1:9" x14ac:dyDescent="0.25">
      <c r="A1" s="42"/>
      <c r="B1" s="42"/>
      <c r="C1" s="42"/>
      <c r="D1" s="42"/>
      <c r="E1" s="42"/>
      <c r="F1" s="42"/>
      <c r="G1" s="42"/>
    </row>
    <row r="2" spans="1:9" ht="51" x14ac:dyDescent="0.25">
      <c r="A2" s="4" t="s">
        <v>10</v>
      </c>
      <c r="B2" s="4" t="s">
        <v>9</v>
      </c>
      <c r="C2" s="4" t="s">
        <v>8</v>
      </c>
      <c r="D2" s="5" t="s">
        <v>7</v>
      </c>
      <c r="E2" s="6" t="s">
        <v>6</v>
      </c>
      <c r="F2" s="4" t="s">
        <v>5</v>
      </c>
      <c r="G2" s="5" t="s">
        <v>4</v>
      </c>
    </row>
    <row r="3" spans="1:9" x14ac:dyDescent="0.25">
      <c r="A3" s="4">
        <v>1</v>
      </c>
      <c r="B3" s="4">
        <v>3</v>
      </c>
      <c r="C3" s="4">
        <v>2</v>
      </c>
      <c r="D3" s="5">
        <v>3</v>
      </c>
      <c r="E3" s="6">
        <v>4</v>
      </c>
      <c r="F3" s="4">
        <v>5</v>
      </c>
      <c r="G3" s="5">
        <v>6</v>
      </c>
    </row>
    <row r="4" spans="1:9" x14ac:dyDescent="0.25">
      <c r="A4" s="7"/>
      <c r="B4" s="7"/>
      <c r="C4" s="7"/>
      <c r="D4" s="8"/>
      <c r="E4" s="1"/>
      <c r="F4" s="9"/>
      <c r="G4" s="10"/>
    </row>
    <row r="5" spans="1:9" x14ac:dyDescent="0.25">
      <c r="A5" s="12"/>
      <c r="B5" s="13" t="s">
        <v>3</v>
      </c>
      <c r="C5" s="13" t="s">
        <v>11</v>
      </c>
      <c r="D5" s="14"/>
      <c r="E5" s="15"/>
      <c r="F5" s="14"/>
      <c r="G5" s="15"/>
    </row>
    <row r="6" spans="1:9" ht="25.5" x14ac:dyDescent="0.25">
      <c r="A6" s="22">
        <v>1</v>
      </c>
      <c r="B6" s="16" t="s">
        <v>2</v>
      </c>
      <c r="C6" s="25" t="s">
        <v>27</v>
      </c>
      <c r="D6" s="11" t="s">
        <v>12</v>
      </c>
      <c r="E6" s="23">
        <v>14.3</v>
      </c>
      <c r="F6" s="24">
        <v>500</v>
      </c>
      <c r="G6" s="23">
        <f>E6*F6</f>
        <v>7150</v>
      </c>
    </row>
    <row r="7" spans="1:9" ht="25.5" x14ac:dyDescent="0.25">
      <c r="A7" s="22">
        <v>2</v>
      </c>
      <c r="B7" s="16" t="s">
        <v>1</v>
      </c>
      <c r="C7" s="25" t="s">
        <v>26</v>
      </c>
      <c r="D7" s="11" t="s">
        <v>12</v>
      </c>
      <c r="E7" s="23">
        <v>8.82</v>
      </c>
      <c r="F7" s="24">
        <v>500</v>
      </c>
      <c r="G7" s="23">
        <f t="shared" ref="G7:G11" si="0">E7*F7</f>
        <v>4410</v>
      </c>
      <c r="H7" s="20" t="s">
        <v>86</v>
      </c>
    </row>
    <row r="8" spans="1:9" x14ac:dyDescent="0.25">
      <c r="A8" s="22">
        <v>3</v>
      </c>
      <c r="B8" s="16"/>
      <c r="C8" s="25" t="s">
        <v>82</v>
      </c>
      <c r="D8" s="11" t="s">
        <v>12</v>
      </c>
      <c r="E8" s="23">
        <v>3.6</v>
      </c>
      <c r="F8" s="24">
        <v>500</v>
      </c>
      <c r="G8" s="23">
        <f t="shared" si="0"/>
        <v>1800</v>
      </c>
      <c r="H8" s="20" t="s">
        <v>88</v>
      </c>
    </row>
    <row r="9" spans="1:9" ht="25.5" x14ac:dyDescent="0.25">
      <c r="A9" s="22">
        <v>4</v>
      </c>
      <c r="B9" s="16"/>
      <c r="C9" s="25" t="s">
        <v>29</v>
      </c>
      <c r="D9" s="11" t="s">
        <v>12</v>
      </c>
      <c r="E9" s="23">
        <v>2.6</v>
      </c>
      <c r="F9" s="24">
        <v>350</v>
      </c>
      <c r="G9" s="23">
        <f t="shared" si="0"/>
        <v>910</v>
      </c>
      <c r="H9" s="20" t="s">
        <v>87</v>
      </c>
      <c r="I9" s="2" t="s">
        <v>85</v>
      </c>
    </row>
    <row r="10" spans="1:9" x14ac:dyDescent="0.25">
      <c r="A10" s="22">
        <v>5</v>
      </c>
      <c r="B10" s="16"/>
      <c r="C10" s="25" t="s">
        <v>57</v>
      </c>
      <c r="D10" s="11" t="s">
        <v>12</v>
      </c>
      <c r="E10" s="23">
        <v>5.88</v>
      </c>
      <c r="F10" s="24">
        <v>350</v>
      </c>
      <c r="G10" s="23">
        <f t="shared" si="0"/>
        <v>2058</v>
      </c>
      <c r="H10" s="20" t="s">
        <v>28</v>
      </c>
      <c r="I10" s="2" t="s">
        <v>85</v>
      </c>
    </row>
    <row r="11" spans="1:9" x14ac:dyDescent="0.25">
      <c r="A11" s="22">
        <v>6</v>
      </c>
      <c r="B11" s="16"/>
      <c r="C11" s="25" t="s">
        <v>58</v>
      </c>
      <c r="D11" s="11" t="s">
        <v>12</v>
      </c>
      <c r="E11" s="23">
        <v>2</v>
      </c>
      <c r="F11" s="24">
        <v>350</v>
      </c>
      <c r="G11" s="23">
        <f t="shared" si="0"/>
        <v>700</v>
      </c>
      <c r="H11" s="20"/>
    </row>
    <row r="12" spans="1:9" x14ac:dyDescent="0.25">
      <c r="A12" s="22">
        <v>7</v>
      </c>
      <c r="B12" s="16"/>
      <c r="C12" s="34" t="s">
        <v>89</v>
      </c>
      <c r="D12" s="32"/>
      <c r="E12" s="33"/>
      <c r="F12" s="32"/>
      <c r="G12" s="35">
        <f>SUM(G6:G11)</f>
        <v>17028</v>
      </c>
      <c r="H12" s="20"/>
    </row>
    <row r="13" spans="1:9" x14ac:dyDescent="0.25">
      <c r="A13" s="22">
        <v>8</v>
      </c>
      <c r="B13" s="13" t="s">
        <v>3</v>
      </c>
      <c r="C13" s="13" t="s">
        <v>13</v>
      </c>
      <c r="D13" s="14"/>
      <c r="E13" s="15"/>
      <c r="F13" s="14"/>
      <c r="G13" s="15"/>
    </row>
    <row r="14" spans="1:9" ht="38.25" x14ac:dyDescent="0.25">
      <c r="A14" s="22">
        <v>9</v>
      </c>
      <c r="B14" s="16"/>
      <c r="C14" s="25" t="s">
        <v>92</v>
      </c>
      <c r="D14" s="11" t="s">
        <v>12</v>
      </c>
      <c r="E14" s="23">
        <v>14.3</v>
      </c>
      <c r="F14" s="24">
        <v>2700</v>
      </c>
      <c r="G14" s="23">
        <f>E14*F14</f>
        <v>38610</v>
      </c>
    </row>
    <row r="15" spans="1:9" s="17" customFormat="1" x14ac:dyDescent="0.25">
      <c r="A15" s="22">
        <v>10</v>
      </c>
      <c r="B15" s="18"/>
      <c r="C15" s="25" t="s">
        <v>91</v>
      </c>
      <c r="D15" s="11" t="s">
        <v>14</v>
      </c>
      <c r="E15" s="23">
        <v>30</v>
      </c>
      <c r="F15" s="24">
        <v>80</v>
      </c>
      <c r="G15" s="23">
        <f t="shared" ref="G15:G18" si="1">E15*F15</f>
        <v>2400</v>
      </c>
    </row>
    <row r="16" spans="1:9" s="17" customFormat="1" ht="25.5" x14ac:dyDescent="0.25">
      <c r="A16" s="22">
        <v>11</v>
      </c>
      <c r="B16" s="18"/>
      <c r="C16" s="25" t="s">
        <v>30</v>
      </c>
      <c r="D16" s="11" t="s">
        <v>14</v>
      </c>
      <c r="E16" s="23">
        <v>41.4</v>
      </c>
      <c r="F16" s="24">
        <v>200</v>
      </c>
      <c r="G16" s="23">
        <f t="shared" si="1"/>
        <v>8280</v>
      </c>
      <c r="H16" s="17" t="s">
        <v>83</v>
      </c>
      <c r="I16" s="17" t="s">
        <v>84</v>
      </c>
    </row>
    <row r="17" spans="1:9" s="17" customFormat="1" x14ac:dyDescent="0.25">
      <c r="A17" s="22">
        <v>12</v>
      </c>
      <c r="B17" s="18"/>
      <c r="C17" s="25" t="s">
        <v>31</v>
      </c>
      <c r="D17" s="11" t="s">
        <v>14</v>
      </c>
      <c r="E17" s="23">
        <v>41.4</v>
      </c>
      <c r="F17" s="24">
        <v>50</v>
      </c>
      <c r="G17" s="23">
        <f t="shared" si="1"/>
        <v>2070</v>
      </c>
    </row>
    <row r="18" spans="1:9" s="17" customFormat="1" x14ac:dyDescent="0.25">
      <c r="A18" s="22">
        <v>13</v>
      </c>
      <c r="B18" s="18"/>
      <c r="C18" s="25" t="s">
        <v>32</v>
      </c>
      <c r="D18" s="11" t="s">
        <v>12</v>
      </c>
      <c r="E18" s="23">
        <v>5</v>
      </c>
      <c r="F18" s="24">
        <v>500</v>
      </c>
      <c r="G18" s="23">
        <f t="shared" si="1"/>
        <v>2500</v>
      </c>
      <c r="I18" s="2" t="s">
        <v>85</v>
      </c>
    </row>
    <row r="19" spans="1:9" x14ac:dyDescent="0.25">
      <c r="A19" s="22">
        <v>14</v>
      </c>
      <c r="B19" s="16"/>
      <c r="C19" s="34" t="s">
        <v>89</v>
      </c>
      <c r="D19" s="32"/>
      <c r="E19" s="33"/>
      <c r="F19" s="32"/>
      <c r="G19" s="35">
        <f>SUM(G14:G18)</f>
        <v>53860</v>
      </c>
      <c r="H19" s="20"/>
    </row>
    <row r="20" spans="1:9" x14ac:dyDescent="0.25">
      <c r="A20" s="22">
        <v>15</v>
      </c>
      <c r="B20" s="13" t="s">
        <v>3</v>
      </c>
      <c r="C20" s="13" t="s">
        <v>15</v>
      </c>
      <c r="D20" s="14"/>
      <c r="E20" s="15"/>
      <c r="F20" s="14"/>
      <c r="G20" s="15"/>
    </row>
    <row r="21" spans="1:9" s="17" customFormat="1" x14ac:dyDescent="0.25">
      <c r="A21" s="22">
        <v>16</v>
      </c>
      <c r="B21" s="18"/>
      <c r="C21" s="26" t="s">
        <v>17</v>
      </c>
      <c r="D21" s="11" t="s">
        <v>12</v>
      </c>
      <c r="E21" s="23">
        <v>16.100000000000001</v>
      </c>
      <c r="F21" s="24">
        <v>1500</v>
      </c>
      <c r="G21" s="23">
        <f>E21*F21</f>
        <v>24150.000000000004</v>
      </c>
    </row>
    <row r="22" spans="1:9" s="17" customFormat="1" ht="25.5" x14ac:dyDescent="0.25">
      <c r="A22" s="22">
        <v>17</v>
      </c>
      <c r="B22" s="18"/>
      <c r="C22" s="26" t="s">
        <v>45</v>
      </c>
      <c r="D22" s="11" t="s">
        <v>12</v>
      </c>
      <c r="E22" s="23">
        <v>8.1</v>
      </c>
      <c r="F22" s="24">
        <v>2500</v>
      </c>
      <c r="G22" s="23">
        <f t="shared" ref="G22:G36" si="2">E22*F22</f>
        <v>20250</v>
      </c>
    </row>
    <row r="23" spans="1:9" s="17" customFormat="1" x14ac:dyDescent="0.25">
      <c r="A23" s="22">
        <v>18</v>
      </c>
      <c r="B23" s="18"/>
      <c r="C23" s="26" t="s">
        <v>16</v>
      </c>
      <c r="D23" s="11" t="s">
        <v>12</v>
      </c>
      <c r="E23" s="23">
        <v>6</v>
      </c>
      <c r="F23" s="24">
        <v>500</v>
      </c>
      <c r="G23" s="23">
        <f t="shared" si="2"/>
        <v>3000</v>
      </c>
    </row>
    <row r="24" spans="1:9" s="17" customFormat="1" x14ac:dyDescent="0.25">
      <c r="A24" s="22">
        <v>19</v>
      </c>
      <c r="B24" s="18"/>
      <c r="C24" s="26" t="s">
        <v>18</v>
      </c>
      <c r="D24" s="11" t="s">
        <v>14</v>
      </c>
      <c r="E24" s="23">
        <v>80</v>
      </c>
      <c r="F24" s="24">
        <v>30</v>
      </c>
      <c r="G24" s="23">
        <f t="shared" si="2"/>
        <v>2400</v>
      </c>
      <c r="H24" s="17" t="s">
        <v>19</v>
      </c>
    </row>
    <row r="25" spans="1:9" s="17" customFormat="1" x14ac:dyDescent="0.25">
      <c r="A25" s="22">
        <v>20</v>
      </c>
      <c r="B25" s="18"/>
      <c r="C25" s="26" t="s">
        <v>20</v>
      </c>
      <c r="D25" s="11" t="s">
        <v>21</v>
      </c>
      <c r="E25" s="23">
        <v>4</v>
      </c>
      <c r="F25" s="24">
        <v>500</v>
      </c>
      <c r="G25" s="23">
        <f t="shared" si="2"/>
        <v>2000</v>
      </c>
    </row>
    <row r="26" spans="1:9" s="17" customFormat="1" ht="25.5" x14ac:dyDescent="0.25">
      <c r="A26" s="22">
        <v>21</v>
      </c>
      <c r="B26" s="18" t="s">
        <v>0</v>
      </c>
      <c r="C26" s="26" t="s">
        <v>59</v>
      </c>
      <c r="D26" s="11" t="s">
        <v>22</v>
      </c>
      <c r="E26" s="23">
        <v>5.5</v>
      </c>
      <c r="F26" s="24">
        <v>200</v>
      </c>
      <c r="G26" s="23">
        <f t="shared" si="2"/>
        <v>1100</v>
      </c>
    </row>
    <row r="27" spans="1:9" x14ac:dyDescent="0.25">
      <c r="A27" s="22">
        <v>22</v>
      </c>
      <c r="B27" s="27"/>
      <c r="C27" s="30" t="s">
        <v>23</v>
      </c>
      <c r="D27" s="11" t="s">
        <v>21</v>
      </c>
      <c r="E27" s="27">
        <v>5</v>
      </c>
      <c r="F27" s="28">
        <v>700</v>
      </c>
      <c r="G27" s="23">
        <f t="shared" si="2"/>
        <v>3500</v>
      </c>
    </row>
    <row r="28" spans="1:9" x14ac:dyDescent="0.25">
      <c r="A28" s="22">
        <v>23</v>
      </c>
      <c r="B28" s="27"/>
      <c r="C28" s="30" t="s">
        <v>24</v>
      </c>
      <c r="D28" s="11" t="s">
        <v>21</v>
      </c>
      <c r="E28" s="27">
        <v>1</v>
      </c>
      <c r="F28" s="28">
        <v>1500</v>
      </c>
      <c r="G28" s="23">
        <f t="shared" si="2"/>
        <v>1500</v>
      </c>
    </row>
    <row r="29" spans="1:9" x14ac:dyDescent="0.25">
      <c r="A29" s="22">
        <v>24</v>
      </c>
      <c r="B29" s="27"/>
      <c r="C29" s="30" t="s">
        <v>25</v>
      </c>
      <c r="D29" s="11" t="s">
        <v>21</v>
      </c>
      <c r="E29" s="27">
        <v>1</v>
      </c>
      <c r="F29" s="28">
        <v>5000</v>
      </c>
      <c r="G29" s="23">
        <f t="shared" si="2"/>
        <v>5000</v>
      </c>
    </row>
    <row r="30" spans="1:9" x14ac:dyDescent="0.25">
      <c r="A30" s="22">
        <v>25</v>
      </c>
      <c r="B30" s="27"/>
      <c r="C30" s="30" t="s">
        <v>33</v>
      </c>
      <c r="D30" s="11" t="s">
        <v>14</v>
      </c>
      <c r="E30" s="27">
        <v>48.6</v>
      </c>
      <c r="F30" s="28">
        <v>20</v>
      </c>
      <c r="G30" s="23">
        <f t="shared" si="2"/>
        <v>972</v>
      </c>
    </row>
    <row r="31" spans="1:9" x14ac:dyDescent="0.25">
      <c r="A31" s="22">
        <v>26</v>
      </c>
      <c r="B31" s="27"/>
      <c r="C31" s="30" t="s">
        <v>34</v>
      </c>
      <c r="D31" s="11" t="s">
        <v>14</v>
      </c>
      <c r="E31" s="27">
        <v>46.7</v>
      </c>
      <c r="F31" s="28">
        <v>250</v>
      </c>
      <c r="G31" s="23">
        <f t="shared" si="2"/>
        <v>11675</v>
      </c>
    </row>
    <row r="32" spans="1:9" x14ac:dyDescent="0.25">
      <c r="A32" s="22">
        <v>27</v>
      </c>
      <c r="B32" s="27"/>
      <c r="C32" s="30" t="s">
        <v>35</v>
      </c>
      <c r="D32" s="11" t="s">
        <v>14</v>
      </c>
      <c r="E32" s="27">
        <v>1.9</v>
      </c>
      <c r="F32" s="28">
        <v>500</v>
      </c>
      <c r="G32" s="23">
        <f t="shared" si="2"/>
        <v>950</v>
      </c>
    </row>
    <row r="33" spans="1:8" x14ac:dyDescent="0.25">
      <c r="A33" s="22">
        <v>28</v>
      </c>
      <c r="B33" s="27"/>
      <c r="C33" s="26" t="s">
        <v>16</v>
      </c>
      <c r="D33" s="11" t="s">
        <v>12</v>
      </c>
      <c r="E33" s="27">
        <v>1.41</v>
      </c>
      <c r="F33" s="28">
        <v>500</v>
      </c>
      <c r="G33" s="23">
        <f t="shared" si="2"/>
        <v>705</v>
      </c>
    </row>
    <row r="34" spans="1:8" x14ac:dyDescent="0.25">
      <c r="A34" s="22">
        <v>29</v>
      </c>
      <c r="B34" s="27"/>
      <c r="C34" s="30" t="s">
        <v>33</v>
      </c>
      <c r="D34" s="11" t="s">
        <v>14</v>
      </c>
      <c r="E34" s="27">
        <v>48.6</v>
      </c>
      <c r="F34" s="28">
        <v>20</v>
      </c>
      <c r="G34" s="23">
        <f t="shared" si="2"/>
        <v>972</v>
      </c>
    </row>
    <row r="35" spans="1:8" x14ac:dyDescent="0.25">
      <c r="A35" s="22">
        <v>30</v>
      </c>
      <c r="B35" s="27"/>
      <c r="C35" s="30" t="s">
        <v>36</v>
      </c>
      <c r="D35" s="11" t="s">
        <v>14</v>
      </c>
      <c r="E35" s="27">
        <v>46.7</v>
      </c>
      <c r="F35" s="28">
        <v>500</v>
      </c>
      <c r="G35" s="23">
        <f t="shared" si="2"/>
        <v>23350</v>
      </c>
    </row>
    <row r="36" spans="1:8" x14ac:dyDescent="0.25">
      <c r="A36" s="22">
        <v>31</v>
      </c>
      <c r="B36" s="27"/>
      <c r="C36" s="30" t="s">
        <v>37</v>
      </c>
      <c r="D36" s="11" t="s">
        <v>14</v>
      </c>
      <c r="E36" s="27">
        <v>1.9</v>
      </c>
      <c r="F36" s="28">
        <v>1000</v>
      </c>
      <c r="G36" s="23">
        <f t="shared" si="2"/>
        <v>1900</v>
      </c>
    </row>
    <row r="37" spans="1:8" x14ac:dyDescent="0.25">
      <c r="A37" s="22">
        <v>32</v>
      </c>
      <c r="B37" s="16"/>
      <c r="C37" s="34" t="s">
        <v>89</v>
      </c>
      <c r="D37" s="32"/>
      <c r="E37" s="33"/>
      <c r="F37" s="32"/>
      <c r="G37" s="35">
        <f>SUM(G21:G36)</f>
        <v>103424</v>
      </c>
      <c r="H37" s="20"/>
    </row>
    <row r="38" spans="1:8" x14ac:dyDescent="0.25">
      <c r="A38" s="22">
        <v>33</v>
      </c>
      <c r="B38" s="13" t="s">
        <v>3</v>
      </c>
      <c r="C38" s="13" t="s">
        <v>38</v>
      </c>
      <c r="D38" s="14"/>
      <c r="E38" s="15"/>
      <c r="F38" s="14"/>
      <c r="G38" s="15"/>
    </row>
    <row r="39" spans="1:8" x14ac:dyDescent="0.25">
      <c r="A39" s="22">
        <v>34</v>
      </c>
      <c r="B39" s="13"/>
      <c r="C39" s="30" t="s">
        <v>33</v>
      </c>
      <c r="D39" s="11" t="s">
        <v>14</v>
      </c>
      <c r="E39" s="27">
        <v>29.4</v>
      </c>
      <c r="F39" s="28">
        <v>20</v>
      </c>
      <c r="G39" s="23">
        <f t="shared" ref="G39:G46" si="3">E39*F39</f>
        <v>588</v>
      </c>
    </row>
    <row r="40" spans="1:8" x14ac:dyDescent="0.25">
      <c r="A40" s="22">
        <v>35</v>
      </c>
      <c r="B40" s="27"/>
      <c r="C40" s="30" t="s">
        <v>39</v>
      </c>
      <c r="D40" s="11" t="s">
        <v>14</v>
      </c>
      <c r="E40" s="27">
        <v>29.4</v>
      </c>
      <c r="F40" s="28">
        <v>150</v>
      </c>
      <c r="G40" s="23">
        <f t="shared" si="3"/>
        <v>4410</v>
      </c>
    </row>
    <row r="41" spans="1:8" x14ac:dyDescent="0.25">
      <c r="A41" s="22">
        <v>36</v>
      </c>
      <c r="B41" s="27"/>
      <c r="C41" s="30" t="s">
        <v>40</v>
      </c>
      <c r="D41" s="11" t="s">
        <v>22</v>
      </c>
      <c r="E41" s="27">
        <v>6</v>
      </c>
      <c r="F41" s="28">
        <v>150</v>
      </c>
      <c r="G41" s="23">
        <f t="shared" si="3"/>
        <v>900</v>
      </c>
    </row>
    <row r="42" spans="1:8" x14ac:dyDescent="0.25">
      <c r="A42" s="22">
        <v>37</v>
      </c>
      <c r="B42" s="27"/>
      <c r="C42" s="30" t="s">
        <v>41</v>
      </c>
      <c r="D42" s="11" t="s">
        <v>21</v>
      </c>
      <c r="E42" s="27">
        <v>1</v>
      </c>
      <c r="F42" s="28">
        <v>300</v>
      </c>
      <c r="G42" s="23">
        <f t="shared" si="3"/>
        <v>300</v>
      </c>
    </row>
    <row r="43" spans="1:8" x14ac:dyDescent="0.25">
      <c r="A43" s="22">
        <v>38</v>
      </c>
      <c r="B43" s="27"/>
      <c r="C43" s="30" t="s">
        <v>44</v>
      </c>
      <c r="D43" s="11" t="s">
        <v>21</v>
      </c>
      <c r="E43" s="27">
        <v>1</v>
      </c>
      <c r="F43" s="28">
        <v>600</v>
      </c>
      <c r="G43" s="23">
        <f t="shared" si="3"/>
        <v>600</v>
      </c>
    </row>
    <row r="44" spans="1:8" x14ac:dyDescent="0.25">
      <c r="A44" s="22">
        <v>39</v>
      </c>
      <c r="B44" s="27"/>
      <c r="C44" s="30" t="s">
        <v>42</v>
      </c>
      <c r="D44" s="11" t="s">
        <v>22</v>
      </c>
      <c r="E44" s="27">
        <v>1</v>
      </c>
      <c r="F44" s="28">
        <v>150</v>
      </c>
      <c r="G44" s="23">
        <f t="shared" si="3"/>
        <v>150</v>
      </c>
    </row>
    <row r="45" spans="1:8" x14ac:dyDescent="0.25">
      <c r="A45" s="22">
        <v>40</v>
      </c>
      <c r="B45" s="27"/>
      <c r="C45" s="30" t="s">
        <v>33</v>
      </c>
      <c r="D45" s="11" t="s">
        <v>14</v>
      </c>
      <c r="E45" s="27">
        <v>31.4</v>
      </c>
      <c r="F45" s="28">
        <v>20</v>
      </c>
      <c r="G45" s="23">
        <f t="shared" si="3"/>
        <v>628</v>
      </c>
    </row>
    <row r="46" spans="1:8" x14ac:dyDescent="0.25">
      <c r="A46" s="22">
        <v>41</v>
      </c>
      <c r="B46" s="27"/>
      <c r="C46" s="30" t="s">
        <v>43</v>
      </c>
      <c r="D46" s="11" t="s">
        <v>14</v>
      </c>
      <c r="E46" s="27">
        <v>31.4</v>
      </c>
      <c r="F46" s="28">
        <v>500</v>
      </c>
      <c r="G46" s="23">
        <f t="shared" si="3"/>
        <v>15700</v>
      </c>
    </row>
    <row r="47" spans="1:8" x14ac:dyDescent="0.25">
      <c r="A47" s="22">
        <v>42</v>
      </c>
      <c r="B47" s="16"/>
      <c r="C47" s="34" t="s">
        <v>89</v>
      </c>
      <c r="D47" s="32"/>
      <c r="E47" s="33"/>
      <c r="F47" s="32"/>
      <c r="G47" s="35">
        <f>SUM(G39:G46)</f>
        <v>23276</v>
      </c>
      <c r="H47" s="20"/>
    </row>
    <row r="48" spans="1:8" x14ac:dyDescent="0.25">
      <c r="A48" s="22">
        <v>43</v>
      </c>
      <c r="B48" s="13" t="s">
        <v>3</v>
      </c>
      <c r="C48" s="13" t="s">
        <v>61</v>
      </c>
      <c r="D48" s="14"/>
      <c r="E48" s="15"/>
      <c r="F48" s="14"/>
      <c r="G48" s="15"/>
    </row>
    <row r="49" spans="1:9" x14ac:dyDescent="0.25">
      <c r="A49" s="22">
        <v>44</v>
      </c>
      <c r="B49" s="27"/>
      <c r="C49" s="30" t="s">
        <v>65</v>
      </c>
      <c r="D49" s="11" t="s">
        <v>14</v>
      </c>
      <c r="E49" s="27">
        <v>29.4</v>
      </c>
      <c r="F49" s="28">
        <v>20</v>
      </c>
      <c r="G49" s="23">
        <f t="shared" ref="G49:G53" si="4">E49*F49</f>
        <v>588</v>
      </c>
    </row>
    <row r="50" spans="1:9" ht="15" x14ac:dyDescent="0.25">
      <c r="A50" s="22">
        <v>45</v>
      </c>
      <c r="B50" s="27"/>
      <c r="C50" s="30" t="s">
        <v>62</v>
      </c>
      <c r="D50" s="11" t="s">
        <v>22</v>
      </c>
      <c r="E50" s="27">
        <v>18</v>
      </c>
      <c r="F50" s="28">
        <v>44</v>
      </c>
      <c r="G50" s="23">
        <f t="shared" si="4"/>
        <v>792</v>
      </c>
      <c r="I50" s="41"/>
    </row>
    <row r="51" spans="1:9" x14ac:dyDescent="0.25">
      <c r="A51" s="22">
        <v>46</v>
      </c>
      <c r="B51" s="27"/>
      <c r="C51" s="30" t="s">
        <v>63</v>
      </c>
      <c r="D51" s="11" t="s">
        <v>14</v>
      </c>
      <c r="E51" s="27">
        <v>29.4</v>
      </c>
      <c r="F51" s="28">
        <v>150</v>
      </c>
      <c r="G51" s="23">
        <f t="shared" si="4"/>
        <v>4410</v>
      </c>
    </row>
    <row r="52" spans="1:9" x14ac:dyDescent="0.25">
      <c r="A52" s="22">
        <v>47</v>
      </c>
      <c r="B52" s="27"/>
      <c r="C52" s="30" t="s">
        <v>65</v>
      </c>
      <c r="D52" s="11" t="s">
        <v>14</v>
      </c>
      <c r="E52" s="27">
        <v>29.4</v>
      </c>
      <c r="F52" s="28">
        <v>20</v>
      </c>
      <c r="G52" s="23">
        <f t="shared" si="4"/>
        <v>588</v>
      </c>
    </row>
    <row r="53" spans="1:9" x14ac:dyDescent="0.25">
      <c r="A53" s="22">
        <v>48</v>
      </c>
      <c r="B53" s="27"/>
      <c r="C53" s="30" t="s">
        <v>64</v>
      </c>
      <c r="D53" s="11" t="s">
        <v>14</v>
      </c>
      <c r="E53" s="27">
        <v>29.4</v>
      </c>
      <c r="F53" s="28">
        <v>85</v>
      </c>
      <c r="G53" s="23">
        <f t="shared" si="4"/>
        <v>2499</v>
      </c>
    </row>
    <row r="54" spans="1:9" x14ac:dyDescent="0.25">
      <c r="A54" s="22">
        <v>49</v>
      </c>
      <c r="B54" s="16"/>
      <c r="C54" s="34" t="s">
        <v>89</v>
      </c>
      <c r="D54" s="32"/>
      <c r="E54" s="33"/>
      <c r="F54" s="32"/>
      <c r="G54" s="35">
        <f>SUM(G49:G53)</f>
        <v>8877</v>
      </c>
      <c r="H54" s="20"/>
    </row>
    <row r="55" spans="1:9" x14ac:dyDescent="0.25">
      <c r="A55" s="22">
        <v>50</v>
      </c>
      <c r="B55" s="13" t="s">
        <v>3</v>
      </c>
      <c r="C55" s="13" t="s">
        <v>46</v>
      </c>
      <c r="D55" s="14"/>
      <c r="E55" s="15"/>
      <c r="F55" s="14"/>
      <c r="G55" s="15"/>
    </row>
    <row r="56" spans="1:9" x14ac:dyDescent="0.25">
      <c r="A56" s="22">
        <v>51</v>
      </c>
      <c r="B56" s="27"/>
      <c r="C56" s="30" t="s">
        <v>47</v>
      </c>
      <c r="D56" s="29" t="s">
        <v>22</v>
      </c>
      <c r="E56" s="27">
        <v>18</v>
      </c>
      <c r="F56" s="28">
        <v>44</v>
      </c>
      <c r="G56" s="23">
        <f t="shared" ref="G56:G64" si="5">E56*F56</f>
        <v>792</v>
      </c>
    </row>
    <row r="57" spans="1:9" ht="25.5" x14ac:dyDescent="0.25">
      <c r="A57" s="22">
        <v>52</v>
      </c>
      <c r="B57" s="27"/>
      <c r="C57" s="30" t="s">
        <v>48</v>
      </c>
      <c r="D57" s="29" t="s">
        <v>14</v>
      </c>
      <c r="E57" s="27">
        <v>29.4</v>
      </c>
      <c r="F57" s="28">
        <v>55</v>
      </c>
      <c r="G57" s="23">
        <f t="shared" si="5"/>
        <v>1617</v>
      </c>
      <c r="H57" s="2" t="s">
        <v>49</v>
      </c>
    </row>
    <row r="58" spans="1:9" ht="15" x14ac:dyDescent="0.25">
      <c r="A58" s="22">
        <v>53</v>
      </c>
      <c r="B58" s="27"/>
      <c r="C58" s="30" t="s">
        <v>50</v>
      </c>
      <c r="D58" s="29" t="s">
        <v>14</v>
      </c>
      <c r="E58" s="27">
        <v>29.4</v>
      </c>
      <c r="F58" s="28">
        <v>150</v>
      </c>
      <c r="G58" s="23">
        <f t="shared" si="5"/>
        <v>4410</v>
      </c>
      <c r="I58" s="41"/>
    </row>
    <row r="59" spans="1:9" x14ac:dyDescent="0.25">
      <c r="A59" s="22">
        <v>54</v>
      </c>
      <c r="B59" s="27"/>
      <c r="C59" s="30" t="s">
        <v>51</v>
      </c>
      <c r="D59" s="29" t="s">
        <v>22</v>
      </c>
      <c r="E59" s="27">
        <v>18.399999999999999</v>
      </c>
      <c r="F59" s="28">
        <v>150</v>
      </c>
      <c r="G59" s="23">
        <f t="shared" si="5"/>
        <v>2760</v>
      </c>
    </row>
    <row r="60" spans="1:9" x14ac:dyDescent="0.25">
      <c r="A60" s="22">
        <v>55</v>
      </c>
      <c r="B60" s="27"/>
      <c r="C60" s="30" t="s">
        <v>52</v>
      </c>
      <c r="D60" s="29" t="s">
        <v>14</v>
      </c>
      <c r="E60" s="27">
        <v>29.4</v>
      </c>
      <c r="F60" s="28">
        <v>150</v>
      </c>
      <c r="G60" s="23">
        <f t="shared" si="5"/>
        <v>4410</v>
      </c>
    </row>
    <row r="61" spans="1:9" x14ac:dyDescent="0.25">
      <c r="A61" s="22">
        <v>56</v>
      </c>
      <c r="B61" s="27"/>
      <c r="C61" s="30" t="s">
        <v>53</v>
      </c>
      <c r="D61" s="29" t="s">
        <v>21</v>
      </c>
      <c r="E61" s="27">
        <v>2</v>
      </c>
      <c r="F61" s="28">
        <v>250</v>
      </c>
      <c r="G61" s="23">
        <f t="shared" si="5"/>
        <v>500</v>
      </c>
    </row>
    <row r="62" spans="1:9" x14ac:dyDescent="0.25">
      <c r="A62" s="22">
        <v>57</v>
      </c>
      <c r="B62" s="27"/>
      <c r="C62" s="30" t="s">
        <v>54</v>
      </c>
      <c r="D62" s="29" t="s">
        <v>22</v>
      </c>
      <c r="E62" s="27">
        <v>18.399999999999999</v>
      </c>
      <c r="F62" s="28">
        <v>150</v>
      </c>
      <c r="G62" s="23">
        <f t="shared" si="5"/>
        <v>2760</v>
      </c>
    </row>
    <row r="63" spans="1:9" x14ac:dyDescent="0.25">
      <c r="A63" s="22">
        <v>58</v>
      </c>
      <c r="B63" s="27"/>
      <c r="C63" s="30" t="s">
        <v>55</v>
      </c>
      <c r="D63" s="29" t="s">
        <v>22</v>
      </c>
      <c r="E63" s="27">
        <v>5</v>
      </c>
      <c r="F63" s="28">
        <v>150</v>
      </c>
      <c r="G63" s="23">
        <f t="shared" si="5"/>
        <v>750</v>
      </c>
    </row>
    <row r="64" spans="1:9" x14ac:dyDescent="0.25">
      <c r="A64" s="22">
        <v>59</v>
      </c>
      <c r="B64" s="27"/>
      <c r="C64" s="30" t="s">
        <v>56</v>
      </c>
      <c r="D64" s="29" t="s">
        <v>22</v>
      </c>
      <c r="E64" s="27">
        <v>3</v>
      </c>
      <c r="F64" s="28">
        <v>150</v>
      </c>
      <c r="G64" s="23">
        <f t="shared" si="5"/>
        <v>450</v>
      </c>
    </row>
    <row r="65" spans="1:8" x14ac:dyDescent="0.25">
      <c r="A65" s="22">
        <v>60</v>
      </c>
      <c r="B65" s="16"/>
      <c r="C65" s="34" t="s">
        <v>89</v>
      </c>
      <c r="D65" s="32"/>
      <c r="E65" s="33"/>
      <c r="F65" s="32"/>
      <c r="G65" s="35">
        <f>SUM(G56:G64)</f>
        <v>18449</v>
      </c>
      <c r="H65" s="20"/>
    </row>
    <row r="66" spans="1:8" x14ac:dyDescent="0.25">
      <c r="A66" s="22">
        <v>61</v>
      </c>
      <c r="B66" s="13" t="s">
        <v>3</v>
      </c>
      <c r="C66" s="13" t="s">
        <v>60</v>
      </c>
      <c r="D66" s="14"/>
      <c r="E66" s="15"/>
      <c r="F66" s="14"/>
      <c r="G66" s="15"/>
    </row>
    <row r="67" spans="1:8" x14ac:dyDescent="0.25">
      <c r="A67" s="22">
        <v>62</v>
      </c>
      <c r="B67" s="27"/>
      <c r="C67" s="30" t="s">
        <v>66</v>
      </c>
      <c r="D67" s="29" t="s">
        <v>22</v>
      </c>
      <c r="E67" s="27">
        <v>30</v>
      </c>
      <c r="F67" s="28">
        <v>40</v>
      </c>
      <c r="G67" s="23">
        <f t="shared" ref="G67:G77" si="6">E67*F67</f>
        <v>1200</v>
      </c>
      <c r="H67" s="2" t="s">
        <v>76</v>
      </c>
    </row>
    <row r="68" spans="1:8" x14ac:dyDescent="0.25">
      <c r="A68" s="22">
        <v>63</v>
      </c>
      <c r="B68" s="27"/>
      <c r="C68" s="30" t="s">
        <v>67</v>
      </c>
      <c r="D68" s="29" t="s">
        <v>22</v>
      </c>
      <c r="E68" s="27">
        <v>100</v>
      </c>
      <c r="F68" s="28">
        <v>30</v>
      </c>
      <c r="G68" s="23">
        <f t="shared" si="6"/>
        <v>3000</v>
      </c>
    </row>
    <row r="69" spans="1:8" x14ac:dyDescent="0.25">
      <c r="A69" s="22">
        <v>64</v>
      </c>
      <c r="B69" s="27"/>
      <c r="C69" s="30" t="s">
        <v>68</v>
      </c>
      <c r="D69" s="29" t="s">
        <v>22</v>
      </c>
      <c r="E69" s="27">
        <v>30</v>
      </c>
      <c r="F69" s="28">
        <v>30</v>
      </c>
      <c r="G69" s="23">
        <f t="shared" si="6"/>
        <v>900</v>
      </c>
    </row>
    <row r="70" spans="1:8" x14ac:dyDescent="0.25">
      <c r="A70" s="22">
        <v>65</v>
      </c>
      <c r="B70" s="27"/>
      <c r="C70" s="30" t="s">
        <v>69</v>
      </c>
      <c r="D70" s="29" t="s">
        <v>21</v>
      </c>
      <c r="E70" s="27">
        <v>1</v>
      </c>
      <c r="F70" s="28">
        <v>300</v>
      </c>
      <c r="G70" s="23">
        <f t="shared" si="6"/>
        <v>300</v>
      </c>
    </row>
    <row r="71" spans="1:8" x14ac:dyDescent="0.25">
      <c r="A71" s="22">
        <v>66</v>
      </c>
      <c r="B71" s="27"/>
      <c r="C71" s="30" t="s">
        <v>71</v>
      </c>
      <c r="D71" s="29" t="s">
        <v>21</v>
      </c>
      <c r="E71" s="27">
        <v>1</v>
      </c>
      <c r="F71" s="28">
        <v>150</v>
      </c>
      <c r="G71" s="23">
        <f t="shared" si="6"/>
        <v>150</v>
      </c>
      <c r="H71" s="2" t="s">
        <v>78</v>
      </c>
    </row>
    <row r="72" spans="1:8" x14ac:dyDescent="0.25">
      <c r="A72" s="22">
        <v>67</v>
      </c>
      <c r="B72" s="27"/>
      <c r="C72" s="30" t="s">
        <v>70</v>
      </c>
      <c r="D72" s="29" t="s">
        <v>21</v>
      </c>
      <c r="E72" s="27">
        <v>3</v>
      </c>
      <c r="F72" s="28">
        <v>100</v>
      </c>
      <c r="G72" s="23">
        <f t="shared" si="6"/>
        <v>300</v>
      </c>
      <c r="H72" s="2" t="s">
        <v>77</v>
      </c>
    </row>
    <row r="73" spans="1:8" x14ac:dyDescent="0.25">
      <c r="A73" s="22">
        <v>68</v>
      </c>
      <c r="B73" s="27"/>
      <c r="C73" s="30" t="s">
        <v>81</v>
      </c>
      <c r="D73" s="29" t="s">
        <v>21</v>
      </c>
      <c r="E73" s="27">
        <v>1</v>
      </c>
      <c r="F73" s="28">
        <v>150</v>
      </c>
      <c r="G73" s="23">
        <f t="shared" si="6"/>
        <v>150</v>
      </c>
      <c r="H73" s="2" t="s">
        <v>80</v>
      </c>
    </row>
    <row r="74" spans="1:8" x14ac:dyDescent="0.25">
      <c r="A74" s="22">
        <v>69</v>
      </c>
      <c r="B74" s="27"/>
      <c r="C74" s="30" t="s">
        <v>72</v>
      </c>
      <c r="D74" s="29" t="s">
        <v>21</v>
      </c>
      <c r="E74" s="27">
        <v>20</v>
      </c>
      <c r="F74" s="28">
        <v>70</v>
      </c>
      <c r="G74" s="23">
        <f t="shared" si="6"/>
        <v>1400</v>
      </c>
    </row>
    <row r="75" spans="1:8" x14ac:dyDescent="0.25">
      <c r="A75" s="22">
        <v>70</v>
      </c>
      <c r="B75" s="27"/>
      <c r="C75" s="30" t="s">
        <v>73</v>
      </c>
      <c r="D75" s="29" t="s">
        <v>21</v>
      </c>
      <c r="E75" s="27">
        <v>4</v>
      </c>
      <c r="F75" s="28">
        <v>200</v>
      </c>
      <c r="G75" s="23">
        <f t="shared" si="6"/>
        <v>800</v>
      </c>
      <c r="H75" s="2" t="s">
        <v>79</v>
      </c>
    </row>
    <row r="76" spans="1:8" x14ac:dyDescent="0.25">
      <c r="A76" s="22">
        <v>71</v>
      </c>
      <c r="B76" s="27"/>
      <c r="C76" s="30" t="s">
        <v>74</v>
      </c>
      <c r="D76" s="29" t="s">
        <v>21</v>
      </c>
      <c r="E76" s="27">
        <v>20</v>
      </c>
      <c r="F76" s="28">
        <v>100</v>
      </c>
      <c r="G76" s="23">
        <f t="shared" si="6"/>
        <v>2000</v>
      </c>
    </row>
    <row r="77" spans="1:8" x14ac:dyDescent="0.25">
      <c r="A77" s="22">
        <v>72</v>
      </c>
      <c r="B77" s="27"/>
      <c r="C77" s="30" t="s">
        <v>75</v>
      </c>
      <c r="D77" s="29" t="s">
        <v>21</v>
      </c>
      <c r="E77" s="27">
        <v>6</v>
      </c>
      <c r="F77" s="28">
        <v>250</v>
      </c>
      <c r="G77" s="23">
        <f t="shared" si="6"/>
        <v>1500</v>
      </c>
    </row>
    <row r="78" spans="1:8" x14ac:dyDescent="0.25">
      <c r="A78" s="22">
        <v>73</v>
      </c>
      <c r="B78" s="16"/>
      <c r="C78" s="34" t="s">
        <v>89</v>
      </c>
      <c r="D78" s="32"/>
      <c r="E78" s="33"/>
      <c r="F78" s="32"/>
      <c r="G78" s="35">
        <f>SUM(G67:G77)</f>
        <v>11700</v>
      </c>
      <c r="H78" s="20"/>
    </row>
    <row r="79" spans="1:8" x14ac:dyDescent="0.25">
      <c r="A79" s="22">
        <v>74</v>
      </c>
      <c r="B79" s="27"/>
      <c r="C79" s="36" t="s">
        <v>90</v>
      </c>
      <c r="D79" s="37"/>
      <c r="E79" s="38"/>
      <c r="F79" s="37"/>
      <c r="G79" s="39">
        <f>G78+G65+G54+G47+G37+G19+G12</f>
        <v>236614</v>
      </c>
    </row>
    <row r="80" spans="1:8" x14ac:dyDescent="0.25">
      <c r="C80" s="40"/>
      <c r="F80" s="21"/>
      <c r="G80" s="19"/>
    </row>
    <row r="81" spans="3:7" x14ac:dyDescent="0.25">
      <c r="C81" s="40"/>
      <c r="F81" s="21"/>
      <c r="G81" s="19"/>
    </row>
    <row r="82" spans="3:7" x14ac:dyDescent="0.25">
      <c r="C82" s="40"/>
      <c r="F82" s="21"/>
      <c r="G82" s="19"/>
    </row>
    <row r="83" spans="3:7" x14ac:dyDescent="0.25">
      <c r="C83" s="40"/>
      <c r="F83" s="21"/>
      <c r="G83" s="19"/>
    </row>
    <row r="84" spans="3:7" x14ac:dyDescent="0.25">
      <c r="C84" s="40"/>
      <c r="F84" s="21"/>
      <c r="G84" s="19"/>
    </row>
    <row r="85" spans="3:7" x14ac:dyDescent="0.25">
      <c r="C85" s="40"/>
      <c r="F85" s="21"/>
      <c r="G85" s="19"/>
    </row>
    <row r="86" spans="3:7" x14ac:dyDescent="0.25">
      <c r="C86" s="40"/>
      <c r="F86" s="21"/>
      <c r="G86" s="19"/>
    </row>
    <row r="87" spans="3:7" x14ac:dyDescent="0.25">
      <c r="C87" s="40"/>
      <c r="F87" s="21"/>
      <c r="G87" s="19"/>
    </row>
    <row r="88" spans="3:7" x14ac:dyDescent="0.25">
      <c r="C88" s="40"/>
      <c r="F88" s="21"/>
      <c r="G88" s="19"/>
    </row>
    <row r="89" spans="3:7" x14ac:dyDescent="0.25">
      <c r="C89" s="40"/>
      <c r="F89" s="21"/>
      <c r="G89" s="19"/>
    </row>
    <row r="90" spans="3:7" x14ac:dyDescent="0.25">
      <c r="C90" s="40"/>
      <c r="F90" s="21"/>
      <c r="G90" s="19"/>
    </row>
    <row r="91" spans="3:7" x14ac:dyDescent="0.25">
      <c r="C91" s="40"/>
      <c r="F91" s="21"/>
      <c r="G91" s="19"/>
    </row>
    <row r="92" spans="3:7" x14ac:dyDescent="0.25">
      <c r="C92" s="40"/>
      <c r="F92" s="21"/>
      <c r="G92" s="19"/>
    </row>
    <row r="93" spans="3:7" x14ac:dyDescent="0.25">
      <c r="C93" s="40"/>
      <c r="F93" s="21"/>
      <c r="G93" s="19"/>
    </row>
    <row r="94" spans="3:7" x14ac:dyDescent="0.25">
      <c r="C94" s="40"/>
      <c r="F94" s="21"/>
      <c r="G94" s="19"/>
    </row>
    <row r="95" spans="3:7" x14ac:dyDescent="0.25">
      <c r="C95" s="40"/>
      <c r="F95" s="21"/>
      <c r="G95" s="19"/>
    </row>
    <row r="96" spans="3:7" x14ac:dyDescent="0.25">
      <c r="C96" s="40"/>
      <c r="F96" s="21"/>
      <c r="G96" s="19"/>
    </row>
    <row r="97" spans="3:7" x14ac:dyDescent="0.25">
      <c r="C97" s="40"/>
      <c r="F97" s="21"/>
      <c r="G97" s="19"/>
    </row>
    <row r="98" spans="3:7" x14ac:dyDescent="0.25">
      <c r="C98" s="40"/>
      <c r="F98" s="21"/>
      <c r="G98" s="19"/>
    </row>
    <row r="99" spans="3:7" x14ac:dyDescent="0.25">
      <c r="C99" s="40"/>
      <c r="F99" s="21"/>
      <c r="G99" s="19"/>
    </row>
    <row r="100" spans="3:7" x14ac:dyDescent="0.25">
      <c r="C100" s="40"/>
      <c r="F100" s="21"/>
      <c r="G100" s="19"/>
    </row>
    <row r="101" spans="3:7" x14ac:dyDescent="0.25">
      <c r="C101" s="40"/>
      <c r="F101" s="21"/>
      <c r="G101" s="19"/>
    </row>
    <row r="102" spans="3:7" x14ac:dyDescent="0.25">
      <c r="C102" s="40"/>
      <c r="F102" s="21"/>
      <c r="G102" s="19"/>
    </row>
    <row r="103" spans="3:7" x14ac:dyDescent="0.25">
      <c r="C103" s="40"/>
      <c r="F103" s="21"/>
      <c r="G103" s="19"/>
    </row>
    <row r="104" spans="3:7" x14ac:dyDescent="0.25">
      <c r="C104" s="40"/>
      <c r="F104" s="21"/>
      <c r="G104" s="19"/>
    </row>
    <row r="105" spans="3:7" x14ac:dyDescent="0.25">
      <c r="C105" s="40"/>
      <c r="F105" s="21"/>
      <c r="G105" s="19"/>
    </row>
    <row r="106" spans="3:7" x14ac:dyDescent="0.25">
      <c r="C106" s="40"/>
      <c r="F106" s="21"/>
      <c r="G106" s="19"/>
    </row>
    <row r="107" spans="3:7" x14ac:dyDescent="0.25">
      <c r="F107" s="21"/>
      <c r="G107" s="19"/>
    </row>
    <row r="108" spans="3:7" x14ac:dyDescent="0.25">
      <c r="F108" s="21"/>
      <c r="G108" s="19"/>
    </row>
    <row r="109" spans="3:7" x14ac:dyDescent="0.25">
      <c r="F109" s="21"/>
      <c r="G109" s="19"/>
    </row>
    <row r="110" spans="3:7" x14ac:dyDescent="0.25">
      <c r="F110" s="21"/>
      <c r="G110" s="19"/>
    </row>
    <row r="111" spans="3:7" x14ac:dyDescent="0.25">
      <c r="F111" s="21"/>
      <c r="G111" s="19"/>
    </row>
    <row r="112" spans="3:7" x14ac:dyDescent="0.25">
      <c r="F112" s="21"/>
      <c r="G112" s="19"/>
    </row>
    <row r="113" spans="6:7" x14ac:dyDescent="0.25">
      <c r="F113" s="21"/>
      <c r="G113" s="19"/>
    </row>
    <row r="114" spans="6:7" x14ac:dyDescent="0.25">
      <c r="F114" s="21"/>
      <c r="G114" s="19"/>
    </row>
    <row r="115" spans="6:7" x14ac:dyDescent="0.25">
      <c r="F115" s="21"/>
      <c r="G115" s="19"/>
    </row>
    <row r="116" spans="6:7" x14ac:dyDescent="0.25">
      <c r="F116" s="21"/>
      <c r="G116" s="19"/>
    </row>
    <row r="117" spans="6:7" x14ac:dyDescent="0.25">
      <c r="F117" s="21"/>
      <c r="G117" s="19"/>
    </row>
    <row r="118" spans="6:7" x14ac:dyDescent="0.25">
      <c r="F118" s="21"/>
      <c r="G118" s="19"/>
    </row>
    <row r="119" spans="6:7" x14ac:dyDescent="0.25">
      <c r="F119" s="21"/>
      <c r="G119" s="19"/>
    </row>
    <row r="120" spans="6:7" x14ac:dyDescent="0.25">
      <c r="F120" s="21"/>
      <c r="G120" s="19"/>
    </row>
    <row r="121" spans="6:7" x14ac:dyDescent="0.25">
      <c r="F121" s="21"/>
      <c r="G121" s="19"/>
    </row>
    <row r="122" spans="6:7" x14ac:dyDescent="0.25">
      <c r="F122" s="21"/>
      <c r="G122" s="19"/>
    </row>
    <row r="123" spans="6:7" x14ac:dyDescent="0.25">
      <c r="F123" s="21"/>
      <c r="G123" s="19"/>
    </row>
    <row r="124" spans="6:7" x14ac:dyDescent="0.25">
      <c r="F124" s="21"/>
      <c r="G124" s="19"/>
    </row>
    <row r="125" spans="6:7" x14ac:dyDescent="0.25">
      <c r="F125" s="21"/>
      <c r="G125" s="19"/>
    </row>
    <row r="126" spans="6:7" x14ac:dyDescent="0.25">
      <c r="F126" s="21"/>
      <c r="G126" s="19"/>
    </row>
    <row r="127" spans="6:7" x14ac:dyDescent="0.25">
      <c r="F127" s="21"/>
      <c r="G127" s="19"/>
    </row>
    <row r="128" spans="6:7" x14ac:dyDescent="0.25">
      <c r="F128" s="21"/>
      <c r="G128" s="19"/>
    </row>
    <row r="129" spans="6:7" x14ac:dyDescent="0.25">
      <c r="F129" s="21"/>
      <c r="G129" s="19"/>
    </row>
    <row r="130" spans="6:7" x14ac:dyDescent="0.25">
      <c r="F130" s="21"/>
      <c r="G130" s="19"/>
    </row>
    <row r="131" spans="6:7" x14ac:dyDescent="0.25">
      <c r="F131" s="21"/>
      <c r="G131" s="19"/>
    </row>
    <row r="132" spans="6:7" x14ac:dyDescent="0.25">
      <c r="F132" s="21"/>
      <c r="G132" s="19"/>
    </row>
    <row r="133" spans="6:7" x14ac:dyDescent="0.25">
      <c r="F133" s="21"/>
      <c r="G133" s="19"/>
    </row>
    <row r="134" spans="6:7" x14ac:dyDescent="0.25">
      <c r="F134" s="21"/>
      <c r="G134" s="19"/>
    </row>
    <row r="135" spans="6:7" x14ac:dyDescent="0.25">
      <c r="F135" s="21"/>
      <c r="G135" s="19"/>
    </row>
    <row r="136" spans="6:7" x14ac:dyDescent="0.25">
      <c r="F136" s="21"/>
      <c r="G136" s="19"/>
    </row>
    <row r="137" spans="6:7" x14ac:dyDescent="0.25">
      <c r="F137" s="21"/>
      <c r="G137" s="19"/>
    </row>
    <row r="138" spans="6:7" x14ac:dyDescent="0.25">
      <c r="F138" s="21"/>
      <c r="G138" s="19"/>
    </row>
    <row r="139" spans="6:7" x14ac:dyDescent="0.25">
      <c r="F139" s="21"/>
      <c r="G139" s="19"/>
    </row>
    <row r="140" spans="6:7" x14ac:dyDescent="0.25">
      <c r="F140" s="21"/>
      <c r="G140" s="19"/>
    </row>
    <row r="141" spans="6:7" x14ac:dyDescent="0.25">
      <c r="F141" s="21"/>
      <c r="G141" s="19"/>
    </row>
    <row r="142" spans="6:7" x14ac:dyDescent="0.25">
      <c r="F142" s="21"/>
      <c r="G142" s="19"/>
    </row>
    <row r="143" spans="6:7" x14ac:dyDescent="0.25">
      <c r="F143" s="21"/>
      <c r="G143" s="19"/>
    </row>
    <row r="144" spans="6:7" x14ac:dyDescent="0.25">
      <c r="F144" s="21"/>
      <c r="G144" s="19"/>
    </row>
    <row r="145" spans="6:7" x14ac:dyDescent="0.25">
      <c r="F145" s="21"/>
      <c r="G145" s="19"/>
    </row>
    <row r="146" spans="6:7" x14ac:dyDescent="0.25">
      <c r="F146" s="21"/>
      <c r="G146" s="19"/>
    </row>
    <row r="147" spans="6:7" x14ac:dyDescent="0.25">
      <c r="F147" s="21"/>
      <c r="G147" s="19"/>
    </row>
    <row r="148" spans="6:7" x14ac:dyDescent="0.25">
      <c r="F148" s="21"/>
      <c r="G148" s="19"/>
    </row>
    <row r="149" spans="6:7" x14ac:dyDescent="0.25">
      <c r="F149" s="21"/>
      <c r="G149" s="19"/>
    </row>
    <row r="150" spans="6:7" x14ac:dyDescent="0.25">
      <c r="F150" s="21"/>
      <c r="G150" s="19"/>
    </row>
    <row r="151" spans="6:7" x14ac:dyDescent="0.25">
      <c r="F151" s="21"/>
      <c r="G151" s="19"/>
    </row>
    <row r="152" spans="6:7" x14ac:dyDescent="0.25">
      <c r="F152" s="21"/>
      <c r="G152" s="19"/>
    </row>
    <row r="153" spans="6:7" x14ac:dyDescent="0.25">
      <c r="F153" s="21"/>
      <c r="G153" s="19"/>
    </row>
    <row r="154" spans="6:7" x14ac:dyDescent="0.25">
      <c r="F154" s="21"/>
      <c r="G154" s="19"/>
    </row>
    <row r="155" spans="6:7" x14ac:dyDescent="0.25">
      <c r="F155" s="21"/>
      <c r="G155" s="19"/>
    </row>
    <row r="156" spans="6:7" x14ac:dyDescent="0.25">
      <c r="F156" s="21"/>
      <c r="G156" s="19"/>
    </row>
    <row r="157" spans="6:7" x14ac:dyDescent="0.25">
      <c r="F157" s="21"/>
      <c r="G157" s="19"/>
    </row>
    <row r="158" spans="6:7" x14ac:dyDescent="0.25">
      <c r="F158" s="21"/>
      <c r="G158" s="19"/>
    </row>
    <row r="159" spans="6:7" x14ac:dyDescent="0.25">
      <c r="F159" s="21"/>
      <c r="G159" s="19"/>
    </row>
    <row r="160" spans="6:7" x14ac:dyDescent="0.25">
      <c r="F160" s="21"/>
      <c r="G160" s="19"/>
    </row>
    <row r="161" spans="6:7" x14ac:dyDescent="0.25">
      <c r="F161" s="21"/>
      <c r="G161" s="19"/>
    </row>
    <row r="162" spans="6:7" x14ac:dyDescent="0.25">
      <c r="F162" s="21"/>
      <c r="G162" s="19"/>
    </row>
    <row r="163" spans="6:7" x14ac:dyDescent="0.25">
      <c r="F163" s="21"/>
      <c r="G163" s="19"/>
    </row>
    <row r="164" spans="6:7" x14ac:dyDescent="0.25">
      <c r="F164" s="21"/>
      <c r="G164" s="19"/>
    </row>
    <row r="165" spans="6:7" x14ac:dyDescent="0.25">
      <c r="F165" s="21"/>
      <c r="G165" s="19"/>
    </row>
    <row r="166" spans="6:7" x14ac:dyDescent="0.25">
      <c r="F166" s="21"/>
      <c r="G166" s="19"/>
    </row>
    <row r="167" spans="6:7" x14ac:dyDescent="0.25">
      <c r="F167" s="21"/>
      <c r="G167" s="19"/>
    </row>
    <row r="168" spans="6:7" x14ac:dyDescent="0.25">
      <c r="F168" s="21"/>
      <c r="G168" s="19"/>
    </row>
    <row r="169" spans="6:7" x14ac:dyDescent="0.25">
      <c r="F169" s="21"/>
      <c r="G169" s="19"/>
    </row>
    <row r="170" spans="6:7" x14ac:dyDescent="0.25">
      <c r="F170" s="21"/>
      <c r="G170" s="19"/>
    </row>
    <row r="171" spans="6:7" x14ac:dyDescent="0.25">
      <c r="F171" s="21"/>
      <c r="G171" s="19"/>
    </row>
    <row r="172" spans="6:7" x14ac:dyDescent="0.25">
      <c r="F172" s="21"/>
      <c r="G172" s="19"/>
    </row>
    <row r="173" spans="6:7" x14ac:dyDescent="0.25">
      <c r="F173" s="21"/>
      <c r="G173" s="19"/>
    </row>
    <row r="174" spans="6:7" x14ac:dyDescent="0.25">
      <c r="F174" s="21"/>
      <c r="G174" s="19"/>
    </row>
    <row r="175" spans="6:7" x14ac:dyDescent="0.25">
      <c r="F175" s="21"/>
      <c r="G175" s="19"/>
    </row>
    <row r="176" spans="6:7" x14ac:dyDescent="0.25">
      <c r="F176" s="21"/>
      <c r="G176" s="19"/>
    </row>
    <row r="177" spans="6:7" x14ac:dyDescent="0.25">
      <c r="F177" s="21"/>
      <c r="G177" s="19"/>
    </row>
    <row r="178" spans="6:7" x14ac:dyDescent="0.25">
      <c r="F178" s="21"/>
      <c r="G178" s="19"/>
    </row>
    <row r="179" spans="6:7" x14ac:dyDescent="0.25">
      <c r="F179" s="21"/>
      <c r="G179" s="19"/>
    </row>
    <row r="180" spans="6:7" x14ac:dyDescent="0.25">
      <c r="F180" s="21"/>
      <c r="G180" s="19"/>
    </row>
    <row r="181" spans="6:7" x14ac:dyDescent="0.25">
      <c r="F181" s="21"/>
      <c r="G181" s="19"/>
    </row>
    <row r="182" spans="6:7" x14ac:dyDescent="0.25">
      <c r="F182" s="21"/>
      <c r="G182" s="19"/>
    </row>
    <row r="183" spans="6:7" x14ac:dyDescent="0.25">
      <c r="F183" s="21"/>
      <c r="G183" s="19"/>
    </row>
    <row r="184" spans="6:7" x14ac:dyDescent="0.25">
      <c r="F184" s="21"/>
      <c r="G184" s="19"/>
    </row>
    <row r="185" spans="6:7" x14ac:dyDescent="0.25">
      <c r="F185" s="21"/>
      <c r="G185" s="19"/>
    </row>
    <row r="186" spans="6:7" x14ac:dyDescent="0.25">
      <c r="F186" s="21"/>
      <c r="G186" s="19"/>
    </row>
    <row r="187" spans="6:7" x14ac:dyDescent="0.25">
      <c r="F187" s="21"/>
      <c r="G187" s="19"/>
    </row>
    <row r="188" spans="6:7" x14ac:dyDescent="0.25">
      <c r="F188" s="21"/>
      <c r="G188" s="19"/>
    </row>
    <row r="189" spans="6:7" x14ac:dyDescent="0.25">
      <c r="F189" s="21"/>
      <c r="G189" s="19"/>
    </row>
    <row r="190" spans="6:7" x14ac:dyDescent="0.25">
      <c r="F190" s="21"/>
      <c r="G190" s="19"/>
    </row>
    <row r="191" spans="6:7" x14ac:dyDescent="0.25">
      <c r="F191" s="21"/>
      <c r="G191" s="19"/>
    </row>
    <row r="192" spans="6:7" x14ac:dyDescent="0.25">
      <c r="F192" s="21"/>
      <c r="G192" s="19"/>
    </row>
    <row r="193" spans="6:7" x14ac:dyDescent="0.25">
      <c r="F193" s="21"/>
      <c r="G193" s="19"/>
    </row>
    <row r="194" spans="6:7" x14ac:dyDescent="0.25">
      <c r="F194" s="21"/>
      <c r="G194" s="19"/>
    </row>
    <row r="195" spans="6:7" x14ac:dyDescent="0.25">
      <c r="F195" s="21"/>
      <c r="G195" s="19"/>
    </row>
    <row r="196" spans="6:7" x14ac:dyDescent="0.25">
      <c r="F196" s="21"/>
      <c r="G196" s="19"/>
    </row>
    <row r="197" spans="6:7" x14ac:dyDescent="0.25">
      <c r="F197" s="21"/>
      <c r="G197" s="19"/>
    </row>
    <row r="198" spans="6:7" x14ac:dyDescent="0.25">
      <c r="F198" s="21"/>
      <c r="G198" s="19"/>
    </row>
    <row r="199" spans="6:7" x14ac:dyDescent="0.25">
      <c r="F199" s="21"/>
      <c r="G199" s="19"/>
    </row>
    <row r="200" spans="6:7" x14ac:dyDescent="0.25">
      <c r="F200" s="21"/>
      <c r="G200" s="19"/>
    </row>
    <row r="201" spans="6:7" x14ac:dyDescent="0.25">
      <c r="F201" s="21"/>
      <c r="G201" s="19"/>
    </row>
    <row r="202" spans="6:7" x14ac:dyDescent="0.25">
      <c r="F202" s="21"/>
      <c r="G202" s="19"/>
    </row>
    <row r="203" spans="6:7" x14ac:dyDescent="0.25">
      <c r="F203" s="21"/>
      <c r="G203" s="19"/>
    </row>
    <row r="204" spans="6:7" x14ac:dyDescent="0.25">
      <c r="F204" s="21"/>
      <c r="G204" s="19"/>
    </row>
    <row r="205" spans="6:7" x14ac:dyDescent="0.25">
      <c r="F205" s="21"/>
      <c r="G205" s="19"/>
    </row>
    <row r="206" spans="6:7" x14ac:dyDescent="0.25">
      <c r="F206" s="21"/>
      <c r="G206" s="19"/>
    </row>
    <row r="207" spans="6:7" x14ac:dyDescent="0.25">
      <c r="F207" s="21"/>
      <c r="G207" s="19"/>
    </row>
    <row r="208" spans="6:7" x14ac:dyDescent="0.25">
      <c r="F208" s="21"/>
      <c r="G208" s="19"/>
    </row>
    <row r="209" spans="6:7" x14ac:dyDescent="0.25">
      <c r="F209" s="21"/>
      <c r="G209" s="19"/>
    </row>
    <row r="210" spans="6:7" x14ac:dyDescent="0.25">
      <c r="F210" s="21"/>
      <c r="G210" s="19"/>
    </row>
    <row r="211" spans="6:7" x14ac:dyDescent="0.25">
      <c r="F211" s="21"/>
      <c r="G211" s="19"/>
    </row>
    <row r="212" spans="6:7" x14ac:dyDescent="0.25">
      <c r="F212" s="21"/>
      <c r="G212" s="19"/>
    </row>
    <row r="213" spans="6:7" x14ac:dyDescent="0.25">
      <c r="F213" s="21"/>
      <c r="G213" s="19"/>
    </row>
    <row r="214" spans="6:7" x14ac:dyDescent="0.25">
      <c r="F214" s="21"/>
      <c r="G214" s="19"/>
    </row>
    <row r="215" spans="6:7" x14ac:dyDescent="0.25">
      <c r="F215" s="21"/>
      <c r="G215" s="19"/>
    </row>
    <row r="216" spans="6:7" x14ac:dyDescent="0.25">
      <c r="F216" s="21"/>
      <c r="G216" s="19"/>
    </row>
    <row r="217" spans="6:7" x14ac:dyDescent="0.25">
      <c r="F217" s="21"/>
      <c r="G217" s="19"/>
    </row>
    <row r="218" spans="6:7" x14ac:dyDescent="0.25">
      <c r="F218" s="21"/>
      <c r="G218" s="19"/>
    </row>
    <row r="219" spans="6:7" x14ac:dyDescent="0.25">
      <c r="F219" s="21"/>
      <c r="G219" s="19"/>
    </row>
    <row r="220" spans="6:7" x14ac:dyDescent="0.25">
      <c r="F220" s="21"/>
      <c r="G220" s="19"/>
    </row>
    <row r="221" spans="6:7" x14ac:dyDescent="0.25">
      <c r="F221" s="21"/>
      <c r="G221" s="19"/>
    </row>
    <row r="222" spans="6:7" x14ac:dyDescent="0.25">
      <c r="F222" s="21"/>
      <c r="G222" s="19"/>
    </row>
    <row r="223" spans="6:7" x14ac:dyDescent="0.25">
      <c r="F223" s="21"/>
      <c r="G223" s="19"/>
    </row>
    <row r="224" spans="6:7" x14ac:dyDescent="0.25">
      <c r="F224" s="21"/>
      <c r="G224" s="19"/>
    </row>
    <row r="225" spans="6:7" x14ac:dyDescent="0.25">
      <c r="F225" s="21"/>
      <c r="G225" s="19"/>
    </row>
    <row r="226" spans="6:7" x14ac:dyDescent="0.25">
      <c r="F226" s="21"/>
      <c r="G226" s="19"/>
    </row>
    <row r="227" spans="6:7" x14ac:dyDescent="0.25">
      <c r="F227" s="21"/>
      <c r="G227" s="19"/>
    </row>
    <row r="228" spans="6:7" x14ac:dyDescent="0.25">
      <c r="F228" s="21"/>
      <c r="G228" s="19"/>
    </row>
    <row r="229" spans="6:7" x14ac:dyDescent="0.25">
      <c r="F229" s="21"/>
      <c r="G229" s="19"/>
    </row>
    <row r="230" spans="6:7" x14ac:dyDescent="0.25">
      <c r="F230" s="21"/>
      <c r="G230" s="19"/>
    </row>
    <row r="231" spans="6:7" x14ac:dyDescent="0.25">
      <c r="F231" s="21"/>
      <c r="G231" s="19"/>
    </row>
    <row r="232" spans="6:7" x14ac:dyDescent="0.25">
      <c r="F232" s="21"/>
      <c r="G232" s="19"/>
    </row>
    <row r="233" spans="6:7" x14ac:dyDescent="0.25">
      <c r="F233" s="21"/>
      <c r="G233" s="19"/>
    </row>
    <row r="234" spans="6:7" x14ac:dyDescent="0.25">
      <c r="F234" s="21"/>
      <c r="G234" s="19"/>
    </row>
    <row r="235" spans="6:7" x14ac:dyDescent="0.25">
      <c r="F235" s="21"/>
      <c r="G235" s="19"/>
    </row>
    <row r="236" spans="6:7" x14ac:dyDescent="0.25">
      <c r="F236" s="21"/>
      <c r="G236" s="19"/>
    </row>
    <row r="237" spans="6:7" x14ac:dyDescent="0.25">
      <c r="F237" s="21"/>
      <c r="G237" s="19"/>
    </row>
    <row r="238" spans="6:7" x14ac:dyDescent="0.25">
      <c r="F238" s="21"/>
      <c r="G238" s="19"/>
    </row>
    <row r="239" spans="6:7" x14ac:dyDescent="0.25">
      <c r="F239" s="21"/>
      <c r="G239" s="19"/>
    </row>
    <row r="240" spans="6:7" x14ac:dyDescent="0.25">
      <c r="F240" s="21"/>
      <c r="G240" s="19"/>
    </row>
    <row r="241" spans="6:7" x14ac:dyDescent="0.25">
      <c r="F241" s="21"/>
      <c r="G241" s="19"/>
    </row>
    <row r="242" spans="6:7" x14ac:dyDescent="0.25">
      <c r="F242" s="21"/>
      <c r="G242" s="19"/>
    </row>
    <row r="243" spans="6:7" x14ac:dyDescent="0.25">
      <c r="F243" s="21"/>
      <c r="G243" s="19"/>
    </row>
    <row r="244" spans="6:7" x14ac:dyDescent="0.25">
      <c r="F244" s="21"/>
      <c r="G244" s="19"/>
    </row>
    <row r="245" spans="6:7" x14ac:dyDescent="0.25">
      <c r="F245" s="21"/>
      <c r="G245" s="19"/>
    </row>
    <row r="246" spans="6:7" x14ac:dyDescent="0.25">
      <c r="F246" s="21"/>
      <c r="G246" s="19"/>
    </row>
    <row r="247" spans="6:7" x14ac:dyDescent="0.25">
      <c r="F247" s="21"/>
      <c r="G247" s="19"/>
    </row>
    <row r="248" spans="6:7" x14ac:dyDescent="0.25">
      <c r="F248" s="21"/>
      <c r="G248" s="19"/>
    </row>
    <row r="249" spans="6:7" x14ac:dyDescent="0.25">
      <c r="F249" s="21"/>
      <c r="G249" s="19"/>
    </row>
    <row r="250" spans="6:7" x14ac:dyDescent="0.25">
      <c r="F250" s="21"/>
      <c r="G250" s="19"/>
    </row>
    <row r="251" spans="6:7" x14ac:dyDescent="0.25">
      <c r="F251" s="21"/>
      <c r="G251" s="19"/>
    </row>
    <row r="252" spans="6:7" x14ac:dyDescent="0.25">
      <c r="F252" s="21"/>
      <c r="G252" s="19"/>
    </row>
    <row r="253" spans="6:7" x14ac:dyDescent="0.25">
      <c r="F253" s="21"/>
      <c r="G253" s="19"/>
    </row>
    <row r="254" spans="6:7" x14ac:dyDescent="0.25">
      <c r="F254" s="21"/>
      <c r="G254" s="19"/>
    </row>
    <row r="255" spans="6:7" x14ac:dyDescent="0.25">
      <c r="F255" s="21"/>
      <c r="G255" s="19"/>
    </row>
    <row r="256" spans="6:7" x14ac:dyDescent="0.25">
      <c r="F256" s="21"/>
      <c r="G256" s="19"/>
    </row>
    <row r="257" spans="6:7" x14ac:dyDescent="0.25">
      <c r="F257" s="21"/>
      <c r="G257" s="19"/>
    </row>
    <row r="258" spans="6:7" x14ac:dyDescent="0.25">
      <c r="F258" s="21"/>
      <c r="G258" s="19"/>
    </row>
    <row r="259" spans="6:7" x14ac:dyDescent="0.25">
      <c r="F259" s="21"/>
      <c r="G259" s="19"/>
    </row>
    <row r="260" spans="6:7" x14ac:dyDescent="0.25">
      <c r="F260" s="21"/>
      <c r="G260" s="19"/>
    </row>
    <row r="261" spans="6:7" x14ac:dyDescent="0.25">
      <c r="F261" s="21"/>
      <c r="G261" s="19"/>
    </row>
    <row r="262" spans="6:7" x14ac:dyDescent="0.25">
      <c r="F262" s="21"/>
      <c r="G262" s="19"/>
    </row>
    <row r="263" spans="6:7" x14ac:dyDescent="0.25">
      <c r="F263" s="21"/>
      <c r="G263" s="19"/>
    </row>
    <row r="264" spans="6:7" x14ac:dyDescent="0.25">
      <c r="F264" s="21"/>
      <c r="G264" s="19"/>
    </row>
    <row r="265" spans="6:7" x14ac:dyDescent="0.25">
      <c r="F265" s="21"/>
      <c r="G265" s="19"/>
    </row>
  </sheetData>
  <autoFilter ref="C4:G26" xr:uid="{42BE3784-96EB-4992-A397-F35A985E61A0}"/>
  <mergeCells count="1">
    <mergeCell ref="A1:G1"/>
  </mergeCells>
  <phoneticPr fontId="1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 xsi:nil="true"/>
    <lcf76f155ced4ddcb4097134ff3c332f xmlns="82c0b8d1-681c-4048-872c-3395ff3af87f">
      <Terms xmlns="http://schemas.microsoft.com/office/infopath/2007/PartnerControls"/>
    </lcf76f155ced4ddcb4097134ff3c332f>
    <Responsible xmlns="82c0b8d1-681c-4048-872c-3395ff3af87f">
      <UserInfo>
        <DisplayName/>
        <AccountId xsi:nil="true"/>
        <AccountType/>
      </UserInfo>
    </Responsib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C2B81BD6EFB944AB0C3B0E6579CA8DA" ma:contentTypeVersion="25" ma:contentTypeDescription="Создание документа." ma:contentTypeScope="" ma:versionID="c29f63433564b8f58b9d9d7a0e7dcb92">
  <xsd:schema xmlns:xsd="http://www.w3.org/2001/XMLSchema" xmlns:xs="http://www.w3.org/2001/XMLSchema" xmlns:p="http://schemas.microsoft.com/office/2006/metadata/properties" xmlns:ns2="82c0b8d1-681c-4048-872c-3395ff3af87f" xmlns:ns3="ee57a3ba-83b9-40c6-a788-9ff44831b14b" xmlns:ns4="ca283e0b-db31-4043-a2ef-b80661bf084a" targetNamespace="http://schemas.microsoft.com/office/2006/metadata/properties" ma:root="true" ma:fieldsID="5b9883f252aface5a25ba14733eb1280" ns2:_="" ns3:_="" ns4:_="">
    <xsd:import namespace="82c0b8d1-681c-4048-872c-3395ff3af87f"/>
    <xsd:import namespace="ee57a3ba-83b9-40c6-a788-9ff44831b14b"/>
    <xsd:import namespace="ca283e0b-db31-4043-a2ef-b80661bf0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Responsibl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b8d1-681c-4048-872c-3395ff3af8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sponsible" ma:index="24" nillable="true" ma:displayName="Responsible" ma:format="Dropdown" ma:list="UserInfo" ma:SharePointGroup="0" ma:internalName="Responsi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7a3ba-83b9-40c6-a788-9ff44831b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6f83fb-e608-4278-85cc-48c3aa9d1ea9}" ma:internalName="TaxCatchAll" ma:showField="CatchAllData" ma:web="ee57a3ba-83b9-40c6-a788-9ff44831b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6D6AC-03D0-402E-A3E1-75814A2C6C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D5B07-A00A-45EA-8A94-F3D39CE47FDB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82c0b8d1-681c-4048-872c-3395ff3af87f"/>
  </ds:schemaRefs>
</ds:datastoreItem>
</file>

<file path=customXml/itemProps3.xml><?xml version="1.0" encoding="utf-8"?>
<ds:datastoreItem xmlns:ds="http://schemas.openxmlformats.org/officeDocument/2006/customXml" ds:itemID="{D9EF7C04-A644-42C2-B42D-7F38E2642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b8d1-681c-4048-872c-3395ff3af87f"/>
    <ds:schemaRef ds:uri="ee57a3ba-83b9-40c6-a788-9ff44831b14b"/>
    <ds:schemaRef ds:uri="ca283e0b-db31-4043-a2ef-b80661bf0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Гараж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Kostiantyn Khudobin</dc:creator>
  <cp:lastModifiedBy>Василий Чеботок</cp:lastModifiedBy>
  <dcterms:created xsi:type="dcterms:W3CDTF">2015-06-05T18:17:20Z</dcterms:created>
  <dcterms:modified xsi:type="dcterms:W3CDTF">2025-05-22T10:00:52Z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0x010100DC2B81BD6EFB944AB0C3B0E6579CA8DA</vt:lpwstr>
  </property>
</Properties>
</file>