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VB\Downloads\"/>
    </mc:Choice>
  </mc:AlternateContent>
  <xr:revisionPtr revIDLastSave="0" documentId="13_ncr:1_{BB944F77-B8A2-49A2-B9AB-E435381AAF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палення 2поверх" sheetId="22" r:id="rId1"/>
  </sheets>
  <definedNames>
    <definedName name="_xlnm._FilterDatabase" localSheetId="0" hidden="1">'Опалення 2поверх'!$A$13:$P$573</definedName>
    <definedName name="_xlnm.Print_Area" localSheetId="0">'Опалення 2поверх'!$A$1:$I$571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5" i="22" l="1"/>
  <c r="F545" i="22"/>
  <c r="H448" i="22"/>
  <c r="F448" i="22"/>
  <c r="H347" i="22"/>
  <c r="F347" i="22"/>
  <c r="F235" i="22"/>
  <c r="H121" i="22"/>
  <c r="H549" i="22"/>
  <c r="I544" i="22"/>
  <c r="G544" i="22"/>
  <c r="I543" i="22"/>
  <c r="G543" i="22"/>
  <c r="I542" i="22"/>
  <c r="G542" i="22"/>
  <c r="I541" i="22"/>
  <c r="G541" i="22"/>
  <c r="I540" i="22"/>
  <c r="G540" i="22"/>
  <c r="I539" i="22"/>
  <c r="G539" i="22"/>
  <c r="I538" i="22"/>
  <c r="G538" i="22"/>
  <c r="I537" i="22"/>
  <c r="G537" i="22"/>
  <c r="I536" i="22"/>
  <c r="G536" i="22"/>
  <c r="I535" i="22"/>
  <c r="G535" i="22"/>
  <c r="I534" i="22"/>
  <c r="G534" i="22"/>
  <c r="I529" i="22"/>
  <c r="G529" i="22"/>
  <c r="I528" i="22"/>
  <c r="G528" i="22"/>
  <c r="I527" i="22"/>
  <c r="G527" i="22"/>
  <c r="I526" i="22"/>
  <c r="G526" i="22"/>
  <c r="I525" i="22"/>
  <c r="G525" i="22"/>
  <c r="I524" i="22"/>
  <c r="G524" i="22"/>
  <c r="I523" i="22"/>
  <c r="G523" i="22"/>
  <c r="I522" i="22"/>
  <c r="G522" i="22"/>
  <c r="I521" i="22"/>
  <c r="G521" i="22"/>
  <c r="I520" i="22"/>
  <c r="G520" i="22"/>
  <c r="I519" i="22"/>
  <c r="G519" i="22"/>
  <c r="I514" i="22"/>
  <c r="G514" i="22"/>
  <c r="I513" i="22"/>
  <c r="G513" i="22"/>
  <c r="I512" i="22"/>
  <c r="G512" i="22"/>
  <c r="I511" i="22"/>
  <c r="G511" i="22"/>
  <c r="I510" i="22"/>
  <c r="G510" i="22"/>
  <c r="I509" i="22"/>
  <c r="G509" i="22"/>
  <c r="I508" i="22"/>
  <c r="G508" i="22"/>
  <c r="I507" i="22"/>
  <c r="G507" i="22"/>
  <c r="I506" i="22"/>
  <c r="G506" i="22"/>
  <c r="I505" i="22"/>
  <c r="G505" i="22"/>
  <c r="I504" i="22"/>
  <c r="G504" i="22"/>
  <c r="I503" i="22"/>
  <c r="G503" i="22"/>
  <c r="I502" i="22"/>
  <c r="G502" i="22"/>
  <c r="I501" i="22"/>
  <c r="G501" i="22"/>
  <c r="I500" i="22"/>
  <c r="G500" i="22"/>
  <c r="I499" i="22"/>
  <c r="G499" i="22"/>
  <c r="I498" i="22"/>
  <c r="G498" i="22"/>
  <c r="I497" i="22"/>
  <c r="G497" i="22"/>
  <c r="I496" i="22"/>
  <c r="G496" i="22"/>
  <c r="I495" i="22"/>
  <c r="G495" i="22"/>
  <c r="I494" i="22"/>
  <c r="G494" i="22"/>
  <c r="I493" i="22"/>
  <c r="G493" i="22"/>
  <c r="I492" i="22"/>
  <c r="G492" i="22"/>
  <c r="I491" i="22"/>
  <c r="G491" i="22"/>
  <c r="I490" i="22"/>
  <c r="G490" i="22"/>
  <c r="I485" i="22"/>
  <c r="G485" i="22"/>
  <c r="I484" i="22"/>
  <c r="G484" i="22"/>
  <c r="I483" i="22"/>
  <c r="G483" i="22"/>
  <c r="I482" i="22"/>
  <c r="G482" i="22"/>
  <c r="I481" i="22"/>
  <c r="G481" i="22"/>
  <c r="I480" i="22"/>
  <c r="G480" i="22"/>
  <c r="I479" i="22"/>
  <c r="G479" i="22"/>
  <c r="I478" i="22"/>
  <c r="G478" i="22"/>
  <c r="I477" i="22"/>
  <c r="G477" i="22"/>
  <c r="I476" i="22"/>
  <c r="G476" i="22"/>
  <c r="I475" i="22"/>
  <c r="G475" i="22"/>
  <c r="I474" i="22"/>
  <c r="G474" i="22"/>
  <c r="I462" i="22"/>
  <c r="G462" i="22"/>
  <c r="I461" i="22"/>
  <c r="G461" i="22"/>
  <c r="A461" i="22"/>
  <c r="A462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I460" i="22"/>
  <c r="G460" i="22"/>
  <c r="I447" i="22"/>
  <c r="G447" i="22"/>
  <c r="I446" i="22"/>
  <c r="G446" i="22"/>
  <c r="I445" i="22"/>
  <c r="G445" i="22"/>
  <c r="I444" i="22"/>
  <c r="G444" i="22"/>
  <c r="I443" i="22"/>
  <c r="G443" i="22"/>
  <c r="I442" i="22"/>
  <c r="G442" i="22"/>
  <c r="I441" i="22"/>
  <c r="G441" i="22"/>
  <c r="I440" i="22"/>
  <c r="G440" i="22"/>
  <c r="I439" i="22"/>
  <c r="G439" i="22"/>
  <c r="I438" i="22"/>
  <c r="G438" i="22"/>
  <c r="I437" i="22"/>
  <c r="G437" i="22"/>
  <c r="I436" i="22"/>
  <c r="G436" i="22"/>
  <c r="I431" i="22"/>
  <c r="G431" i="22"/>
  <c r="I430" i="22"/>
  <c r="G430" i="22"/>
  <c r="I429" i="22"/>
  <c r="G429" i="22"/>
  <c r="I428" i="22"/>
  <c r="G428" i="22"/>
  <c r="I427" i="22"/>
  <c r="G427" i="22"/>
  <c r="I426" i="22"/>
  <c r="G426" i="22"/>
  <c r="I425" i="22"/>
  <c r="G425" i="22"/>
  <c r="I424" i="22"/>
  <c r="G424" i="22"/>
  <c r="I423" i="22"/>
  <c r="G423" i="22"/>
  <c r="I422" i="22"/>
  <c r="G422" i="22"/>
  <c r="I421" i="22"/>
  <c r="G421" i="22"/>
  <c r="I416" i="22"/>
  <c r="G416" i="22"/>
  <c r="I415" i="22"/>
  <c r="G415" i="22"/>
  <c r="I414" i="22"/>
  <c r="G414" i="22"/>
  <c r="I413" i="22"/>
  <c r="G413" i="22"/>
  <c r="I412" i="22"/>
  <c r="G412" i="22"/>
  <c r="I411" i="22"/>
  <c r="G411" i="22"/>
  <c r="I410" i="22"/>
  <c r="G410" i="22"/>
  <c r="I409" i="22"/>
  <c r="G409" i="22"/>
  <c r="I408" i="22"/>
  <c r="G408" i="22"/>
  <c r="I407" i="22"/>
  <c r="G407" i="22"/>
  <c r="I406" i="22"/>
  <c r="G406" i="22"/>
  <c r="I405" i="22"/>
  <c r="G405" i="22"/>
  <c r="I404" i="22"/>
  <c r="G404" i="22"/>
  <c r="I403" i="22"/>
  <c r="G403" i="22"/>
  <c r="I402" i="22"/>
  <c r="G402" i="22"/>
  <c r="I401" i="22"/>
  <c r="G401" i="22"/>
  <c r="I400" i="22"/>
  <c r="G400" i="22"/>
  <c r="I399" i="22"/>
  <c r="G399" i="22"/>
  <c r="I398" i="22"/>
  <c r="G398" i="22"/>
  <c r="I397" i="22"/>
  <c r="G397" i="22"/>
  <c r="I396" i="22"/>
  <c r="G396" i="22"/>
  <c r="I395" i="22"/>
  <c r="G395" i="22"/>
  <c r="I394" i="22"/>
  <c r="G394" i="22"/>
  <c r="I393" i="22"/>
  <c r="G393" i="22"/>
  <c r="I392" i="22"/>
  <c r="G392" i="22"/>
  <c r="I391" i="22"/>
  <c r="G391" i="22"/>
  <c r="I390" i="22"/>
  <c r="G390" i="22"/>
  <c r="I385" i="22"/>
  <c r="G385" i="22"/>
  <c r="I384" i="22"/>
  <c r="G384" i="22"/>
  <c r="I383" i="22"/>
  <c r="G383" i="22"/>
  <c r="I382" i="22"/>
  <c r="G382" i="22"/>
  <c r="I381" i="22"/>
  <c r="G381" i="22"/>
  <c r="I380" i="22"/>
  <c r="G380" i="22"/>
  <c r="I379" i="22"/>
  <c r="G379" i="22"/>
  <c r="I378" i="22"/>
  <c r="G378" i="22"/>
  <c r="I377" i="22"/>
  <c r="G377" i="22"/>
  <c r="I376" i="22"/>
  <c r="G376" i="22"/>
  <c r="I375" i="22"/>
  <c r="G375" i="22"/>
  <c r="I374" i="22"/>
  <c r="G374" i="22"/>
  <c r="I373" i="22"/>
  <c r="G373" i="22"/>
  <c r="I372" i="22"/>
  <c r="G372" i="22"/>
  <c r="I360" i="22"/>
  <c r="G360" i="22"/>
  <c r="A360" i="22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I359" i="22"/>
  <c r="G359" i="22"/>
  <c r="I346" i="22"/>
  <c r="G346" i="22"/>
  <c r="I345" i="22"/>
  <c r="G345" i="22"/>
  <c r="I344" i="22"/>
  <c r="G344" i="22"/>
  <c r="I343" i="22"/>
  <c r="G343" i="22"/>
  <c r="I342" i="22"/>
  <c r="G342" i="22"/>
  <c r="I341" i="22"/>
  <c r="G341" i="22"/>
  <c r="I340" i="22"/>
  <c r="G340" i="22"/>
  <c r="I339" i="22"/>
  <c r="G339" i="22"/>
  <c r="I338" i="22"/>
  <c r="G338" i="22"/>
  <c r="I337" i="22"/>
  <c r="G337" i="22"/>
  <c r="I336" i="22"/>
  <c r="G336" i="22"/>
  <c r="I331" i="22"/>
  <c r="G331" i="22"/>
  <c r="I330" i="22"/>
  <c r="G330" i="22"/>
  <c r="I329" i="22"/>
  <c r="G329" i="22"/>
  <c r="I328" i="22"/>
  <c r="G328" i="22"/>
  <c r="I327" i="22"/>
  <c r="G327" i="22"/>
  <c r="I326" i="22"/>
  <c r="G326" i="22"/>
  <c r="I325" i="22"/>
  <c r="G325" i="22"/>
  <c r="I324" i="22"/>
  <c r="G324" i="22"/>
  <c r="I323" i="22"/>
  <c r="G323" i="22"/>
  <c r="I322" i="22"/>
  <c r="G322" i="22"/>
  <c r="I317" i="22"/>
  <c r="G317" i="22"/>
  <c r="I316" i="22"/>
  <c r="G316" i="22"/>
  <c r="I315" i="22"/>
  <c r="G315" i="22"/>
  <c r="I314" i="22"/>
  <c r="G314" i="22"/>
  <c r="I313" i="22"/>
  <c r="G313" i="22"/>
  <c r="I312" i="22"/>
  <c r="G312" i="22"/>
  <c r="I311" i="22"/>
  <c r="G311" i="22"/>
  <c r="I310" i="22"/>
  <c r="G310" i="22"/>
  <c r="I309" i="22"/>
  <c r="G309" i="22"/>
  <c r="I308" i="22"/>
  <c r="G308" i="22"/>
  <c r="I307" i="22"/>
  <c r="G307" i="22"/>
  <c r="I306" i="22"/>
  <c r="G306" i="22"/>
  <c r="I305" i="22"/>
  <c r="G305" i="22"/>
  <c r="I304" i="22"/>
  <c r="G304" i="22"/>
  <c r="I303" i="22"/>
  <c r="G303" i="22"/>
  <c r="I302" i="22"/>
  <c r="G302" i="22"/>
  <c r="I301" i="22"/>
  <c r="G301" i="22"/>
  <c r="I300" i="22"/>
  <c r="G300" i="22"/>
  <c r="I299" i="22"/>
  <c r="G299" i="22"/>
  <c r="I298" i="22"/>
  <c r="G298" i="22"/>
  <c r="I297" i="22"/>
  <c r="G297" i="22"/>
  <c r="I296" i="22"/>
  <c r="G296" i="22"/>
  <c r="I295" i="22"/>
  <c r="G295" i="22"/>
  <c r="I294" i="22"/>
  <c r="G294" i="22"/>
  <c r="I293" i="22"/>
  <c r="G293" i="22"/>
  <c r="I292" i="22"/>
  <c r="G292" i="22"/>
  <c r="I291" i="22"/>
  <c r="G291" i="22"/>
  <c r="I290" i="22"/>
  <c r="G290" i="22"/>
  <c r="I289" i="22"/>
  <c r="G289" i="22"/>
  <c r="I288" i="22"/>
  <c r="G288" i="22"/>
  <c r="I287" i="22"/>
  <c r="G287" i="22"/>
  <c r="I286" i="22"/>
  <c r="G286" i="22"/>
  <c r="I285" i="22"/>
  <c r="G285" i="22"/>
  <c r="I280" i="22"/>
  <c r="G280" i="22"/>
  <c r="I279" i="22"/>
  <c r="G279" i="22"/>
  <c r="I278" i="22"/>
  <c r="G278" i="22"/>
  <c r="I277" i="22"/>
  <c r="G277" i="22"/>
  <c r="I276" i="22"/>
  <c r="G276" i="22"/>
  <c r="I275" i="22"/>
  <c r="G275" i="22"/>
  <c r="I274" i="22"/>
  <c r="G274" i="22"/>
  <c r="I273" i="22"/>
  <c r="G273" i="22"/>
  <c r="I272" i="22"/>
  <c r="G272" i="22"/>
  <c r="I271" i="22"/>
  <c r="G271" i="22"/>
  <c r="I270" i="22"/>
  <c r="G270" i="22"/>
  <c r="I269" i="22"/>
  <c r="G269" i="22"/>
  <c r="I268" i="22"/>
  <c r="G268" i="22"/>
  <c r="I267" i="22"/>
  <c r="G267" i="22"/>
  <c r="I266" i="22"/>
  <c r="G266" i="22"/>
  <c r="I265" i="22"/>
  <c r="G265" i="22"/>
  <c r="I264" i="22"/>
  <c r="G264" i="22"/>
  <c r="I252" i="22"/>
  <c r="G252" i="22"/>
  <c r="I251" i="22"/>
  <c r="G251" i="22"/>
  <c r="I250" i="22"/>
  <c r="G250" i="22"/>
  <c r="I249" i="22"/>
  <c r="G249" i="22"/>
  <c r="I248" i="22"/>
  <c r="G248" i="22"/>
  <c r="A248" i="22"/>
  <c r="A249" i="22" s="1"/>
  <c r="A250" i="22" s="1"/>
  <c r="A251" i="22" s="1"/>
  <c r="A252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I247" i="22"/>
  <c r="G247" i="22"/>
  <c r="I234" i="22"/>
  <c r="G234" i="22"/>
  <c r="I233" i="22"/>
  <c r="G233" i="22"/>
  <c r="I232" i="22"/>
  <c r="G232" i="22"/>
  <c r="I231" i="22"/>
  <c r="G231" i="22"/>
  <c r="I230" i="22"/>
  <c r="G230" i="22"/>
  <c r="I229" i="22"/>
  <c r="G229" i="22"/>
  <c r="I228" i="22"/>
  <c r="G228" i="22"/>
  <c r="I227" i="22"/>
  <c r="G227" i="22"/>
  <c r="I226" i="22"/>
  <c r="G226" i="22"/>
  <c r="I225" i="22"/>
  <c r="G225" i="22"/>
  <c r="I224" i="22"/>
  <c r="G224" i="22"/>
  <c r="I223" i="22"/>
  <c r="G223" i="22"/>
  <c r="I222" i="22"/>
  <c r="G222" i="22"/>
  <c r="I217" i="22"/>
  <c r="G217" i="22"/>
  <c r="I216" i="22"/>
  <c r="G216" i="22"/>
  <c r="I215" i="22"/>
  <c r="G215" i="22"/>
  <c r="I214" i="22"/>
  <c r="G214" i="22"/>
  <c r="I213" i="22"/>
  <c r="G213" i="22"/>
  <c r="I212" i="22"/>
  <c r="G212" i="22"/>
  <c r="I211" i="22"/>
  <c r="G211" i="22"/>
  <c r="I210" i="22"/>
  <c r="G210" i="22"/>
  <c r="I209" i="22"/>
  <c r="G209" i="22"/>
  <c r="I208" i="22"/>
  <c r="G208" i="22"/>
  <c r="I203" i="22"/>
  <c r="G203" i="22"/>
  <c r="I202" i="22"/>
  <c r="G202" i="22"/>
  <c r="I201" i="22"/>
  <c r="G201" i="22"/>
  <c r="I200" i="22"/>
  <c r="G200" i="22"/>
  <c r="I199" i="22"/>
  <c r="G199" i="22"/>
  <c r="I198" i="22"/>
  <c r="G198" i="22"/>
  <c r="I197" i="22"/>
  <c r="G197" i="22"/>
  <c r="I196" i="22"/>
  <c r="G196" i="22"/>
  <c r="I195" i="22"/>
  <c r="G195" i="22"/>
  <c r="I194" i="22"/>
  <c r="G194" i="22"/>
  <c r="I193" i="22"/>
  <c r="G193" i="22"/>
  <c r="I192" i="22"/>
  <c r="G192" i="22"/>
  <c r="I191" i="22"/>
  <c r="G191" i="22"/>
  <c r="I190" i="22"/>
  <c r="G190" i="22"/>
  <c r="I189" i="22"/>
  <c r="G189" i="22"/>
  <c r="I188" i="22"/>
  <c r="G188" i="22"/>
  <c r="I187" i="22"/>
  <c r="G187" i="22"/>
  <c r="I186" i="22"/>
  <c r="G186" i="22"/>
  <c r="I185" i="22"/>
  <c r="G185" i="22"/>
  <c r="I184" i="22"/>
  <c r="G184" i="22"/>
  <c r="I183" i="22"/>
  <c r="G183" i="22"/>
  <c r="I182" i="22"/>
  <c r="G182" i="22"/>
  <c r="I181" i="22"/>
  <c r="G181" i="22"/>
  <c r="I180" i="22"/>
  <c r="G180" i="22"/>
  <c r="I179" i="22"/>
  <c r="G179" i="22"/>
  <c r="I178" i="22"/>
  <c r="G178" i="22"/>
  <c r="I177" i="22"/>
  <c r="G177" i="22"/>
  <c r="I176" i="22"/>
  <c r="G176" i="22"/>
  <c r="I175" i="22"/>
  <c r="G175" i="22"/>
  <c r="I174" i="22"/>
  <c r="G174" i="22"/>
  <c r="I173" i="22"/>
  <c r="G173" i="22"/>
  <c r="I172" i="22"/>
  <c r="G172" i="22"/>
  <c r="I171" i="22"/>
  <c r="G171" i="22"/>
  <c r="I170" i="22"/>
  <c r="G170" i="22"/>
  <c r="I165" i="22"/>
  <c r="G165" i="22"/>
  <c r="I164" i="22"/>
  <c r="G164" i="22"/>
  <c r="I163" i="22"/>
  <c r="G163" i="22"/>
  <c r="I162" i="22"/>
  <c r="G162" i="22"/>
  <c r="I161" i="22"/>
  <c r="G161" i="22"/>
  <c r="I160" i="22"/>
  <c r="G160" i="22"/>
  <c r="I159" i="22"/>
  <c r="G159" i="22"/>
  <c r="I158" i="22"/>
  <c r="G158" i="22"/>
  <c r="I157" i="22"/>
  <c r="G157" i="22"/>
  <c r="I156" i="22"/>
  <c r="G156" i="22"/>
  <c r="I155" i="22"/>
  <c r="G155" i="22"/>
  <c r="I154" i="22"/>
  <c r="G154" i="22"/>
  <c r="I153" i="22"/>
  <c r="G153" i="22"/>
  <c r="I152" i="22"/>
  <c r="G152" i="22"/>
  <c r="I151" i="22"/>
  <c r="G151" i="22"/>
  <c r="I139" i="22"/>
  <c r="G139" i="22"/>
  <c r="I138" i="22"/>
  <c r="G138" i="22"/>
  <c r="I137" i="22"/>
  <c r="G137" i="22"/>
  <c r="I136" i="22"/>
  <c r="G136" i="22"/>
  <c r="I135" i="22"/>
  <c r="G135" i="22"/>
  <c r="I134" i="22"/>
  <c r="G134" i="22"/>
  <c r="A134" i="22"/>
  <c r="A135" i="22" s="1"/>
  <c r="A136" i="22" s="1"/>
  <c r="A137" i="22" s="1"/>
  <c r="A138" i="22" s="1"/>
  <c r="A139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I133" i="22"/>
  <c r="G133" i="22"/>
  <c r="G15" i="22"/>
  <c r="I15" i="22"/>
  <c r="H235" i="22" l="1"/>
  <c r="I36" i="22"/>
  <c r="G36" i="22"/>
  <c r="A16" i="22"/>
  <c r="A17" i="22" s="1"/>
  <c r="A18" i="22" s="1"/>
  <c r="A19" i="22" s="1"/>
  <c r="A20" i="22" s="1"/>
  <c r="A21" i="22" s="1"/>
  <c r="I100" i="22"/>
  <c r="G100" i="22"/>
  <c r="I99" i="22"/>
  <c r="G99" i="22"/>
  <c r="I41" i="22"/>
  <c r="G41" i="22"/>
  <c r="I40" i="22"/>
  <c r="G40" i="22"/>
  <c r="I39" i="22"/>
  <c r="G39" i="22"/>
  <c r="I113" i="22"/>
  <c r="G113" i="22"/>
  <c r="I109" i="22"/>
  <c r="G109" i="22"/>
  <c r="I93" i="22"/>
  <c r="G93" i="22"/>
  <c r="I82" i="22"/>
  <c r="G82" i="22"/>
  <c r="I64" i="22"/>
  <c r="G64" i="22"/>
  <c r="I120" i="22"/>
  <c r="G120" i="22"/>
  <c r="I119" i="22"/>
  <c r="G119" i="22"/>
  <c r="I118" i="22"/>
  <c r="G118" i="22"/>
  <c r="I117" i="22"/>
  <c r="G117" i="22"/>
  <c r="I116" i="22"/>
  <c r="G116" i="22"/>
  <c r="F121" i="22" s="1"/>
  <c r="F549" i="22" s="1"/>
  <c r="I115" i="22"/>
  <c r="G115" i="22"/>
  <c r="I114" i="22"/>
  <c r="G114" i="22"/>
  <c r="I112" i="22"/>
  <c r="G112" i="22"/>
  <c r="I111" i="22"/>
  <c r="G111" i="22"/>
  <c r="I110" i="22"/>
  <c r="G110" i="22"/>
  <c r="I104" i="22"/>
  <c r="G104" i="22"/>
  <c r="I103" i="22"/>
  <c r="G103" i="22"/>
  <c r="I102" i="22"/>
  <c r="G102" i="22"/>
  <c r="I101" i="22"/>
  <c r="G101" i="22"/>
  <c r="I98" i="22"/>
  <c r="G98" i="22"/>
  <c r="I97" i="22"/>
  <c r="G97" i="22"/>
  <c r="I96" i="22"/>
  <c r="G96" i="22"/>
  <c r="I95" i="22"/>
  <c r="G95" i="22"/>
  <c r="I94" i="22"/>
  <c r="G94" i="22"/>
  <c r="I88" i="22"/>
  <c r="G88" i="22"/>
  <c r="I87" i="22"/>
  <c r="G87" i="22"/>
  <c r="I86" i="22"/>
  <c r="G86" i="22"/>
  <c r="I85" i="22"/>
  <c r="G85" i="22"/>
  <c r="I84" i="22"/>
  <c r="G84" i="22"/>
  <c r="I83" i="22"/>
  <c r="G83" i="22"/>
  <c r="I81" i="22"/>
  <c r="G81" i="22"/>
  <c r="I80" i="22"/>
  <c r="G80" i="22"/>
  <c r="I79" i="22"/>
  <c r="G79" i="22"/>
  <c r="I78" i="22"/>
  <c r="G78" i="22"/>
  <c r="I77" i="22"/>
  <c r="G77" i="22"/>
  <c r="I76" i="22"/>
  <c r="G76" i="22"/>
  <c r="I75" i="22"/>
  <c r="G75" i="22"/>
  <c r="I74" i="22"/>
  <c r="G74" i="22"/>
  <c r="I73" i="22"/>
  <c r="G73" i="22"/>
  <c r="I72" i="22"/>
  <c r="G72" i="22"/>
  <c r="I71" i="22"/>
  <c r="G71" i="22"/>
  <c r="I70" i="22"/>
  <c r="G70" i="22"/>
  <c r="I69" i="22"/>
  <c r="G69" i="22"/>
  <c r="I68" i="22"/>
  <c r="G68" i="22"/>
  <c r="I67" i="22"/>
  <c r="G67" i="22"/>
  <c r="I66" i="22"/>
  <c r="G66" i="22"/>
  <c r="I65" i="22"/>
  <c r="G65" i="22"/>
  <c r="I63" i="22"/>
  <c r="G63" i="22"/>
  <c r="I62" i="22"/>
  <c r="G62" i="22"/>
  <c r="I61" i="22"/>
  <c r="G61" i="22"/>
  <c r="I60" i="22"/>
  <c r="G60" i="22"/>
  <c r="I59" i="22"/>
  <c r="G59" i="22"/>
  <c r="I58" i="22"/>
  <c r="G58" i="22"/>
  <c r="I57" i="22"/>
  <c r="G57" i="22"/>
  <c r="I56" i="22"/>
  <c r="G56" i="22"/>
  <c r="I55" i="22"/>
  <c r="G55" i="22"/>
  <c r="I54" i="22"/>
  <c r="G54" i="22"/>
  <c r="I53" i="22"/>
  <c r="G53" i="22"/>
  <c r="I52" i="22"/>
  <c r="G52" i="22"/>
  <c r="I47" i="22"/>
  <c r="G47" i="22"/>
  <c r="I46" i="22"/>
  <c r="G46" i="22"/>
  <c r="I45" i="22"/>
  <c r="G45" i="22"/>
  <c r="I44" i="22"/>
  <c r="G44" i="22"/>
  <c r="I43" i="22"/>
  <c r="G43" i="22"/>
  <c r="I42" i="22"/>
  <c r="G42" i="22"/>
  <c r="I38" i="22"/>
  <c r="G38" i="22"/>
  <c r="I37" i="22"/>
  <c r="G37" i="22"/>
  <c r="I35" i="22"/>
  <c r="G35" i="22"/>
  <c r="I34" i="22"/>
  <c r="G34" i="22"/>
  <c r="I33" i="22"/>
  <c r="G33" i="22"/>
  <c r="I21" i="22"/>
  <c r="G21" i="22"/>
  <c r="I20" i="22"/>
  <c r="G20" i="22"/>
  <c r="I19" i="22"/>
  <c r="G19" i="22"/>
  <c r="I18" i="22"/>
  <c r="G18" i="22"/>
  <c r="I17" i="22"/>
  <c r="G17" i="22"/>
  <c r="I16" i="22"/>
  <c r="G16" i="22"/>
  <c r="F550" i="22" l="1"/>
  <c r="F546" i="22"/>
  <c r="F449" i="22"/>
  <c r="F348" i="22"/>
  <c r="F236" i="22"/>
  <c r="A33" i="22"/>
  <c r="A34" i="22" s="1"/>
  <c r="A35" i="22" s="1"/>
  <c r="A36" i="22" s="1"/>
  <c r="A37" i="22" s="1"/>
  <c r="A38" i="22" s="1"/>
  <c r="F122" i="22" l="1"/>
  <c r="A39" i="22"/>
  <c r="A40" i="22" s="1"/>
  <c r="A41" i="22" s="1"/>
  <c r="A42" i="22" s="1"/>
  <c r="A43" i="22" s="1"/>
  <c r="A44" i="22" s="1"/>
  <c r="A45" i="22" s="1"/>
  <c r="A46" i="22" s="1"/>
  <c r="A47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l="1"/>
  <c r="A63" i="22" s="1"/>
  <c r="A64" i="22" s="1"/>
  <c r="A65" i="22" s="1"/>
  <c r="A66" i="22" l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93" i="22" s="1"/>
  <c r="A94" i="22" s="1"/>
  <c r="A95" i="22" s="1"/>
  <c r="A96" i="22" s="1"/>
  <c r="A97" i="22" s="1"/>
  <c r="A98" i="22" s="1"/>
  <c r="A99" i="22" l="1"/>
  <c r="A100" i="22" s="1"/>
  <c r="A101" i="22" s="1"/>
  <c r="A102" i="22" s="1"/>
  <c r="A103" i="22" s="1"/>
  <c r="A104" i="22" s="1"/>
  <c r="A109" i="22" s="1"/>
  <c r="A110" i="22" l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</calcChain>
</file>

<file path=xl/sharedStrings.xml><?xml version="1.0" encoding="utf-8"?>
<sst xmlns="http://schemas.openxmlformats.org/spreadsheetml/2006/main" count="1405" uniqueCount="216">
  <si>
    <t>Один. вим.</t>
  </si>
  <si>
    <t>Обсяг робіт</t>
  </si>
  <si>
    <t>Матеріали</t>
  </si>
  <si>
    <t xml:space="preserve">Ціна за  один. грн, без ПДВ </t>
  </si>
  <si>
    <t xml:space="preserve">Вартість всього,  грн.    без ПДВ </t>
  </si>
  <si>
    <t>шт</t>
  </si>
  <si>
    <t>м</t>
  </si>
  <si>
    <t>Робота</t>
  </si>
  <si>
    <t>ПРИМІТКИ:   </t>
  </si>
  <si>
    <t>        - Об'єми надані орієнтовно та будуть погоджуватись окремо після отримання всіх креслень..</t>
  </si>
  <si>
    <t>        - Розхід матеріалів можливо буде відкориговано після виконання контрольних обмірів виконаних робіт.</t>
  </si>
  <si>
    <t>     -Засоби колективного захисту і заходи з охорони праці та техніки безпеки.</t>
  </si>
  <si>
    <t>     -Вартість та експлуатація захисних огороджувальних конструкцій та систем.</t>
  </si>
  <si>
    <t>     -Вивезення та утилізація будівельного сміття, утримання тимчасових доріг та прилеглої територии</t>
  </si>
  <si>
    <t>     -Вартість монтажу амортізації та/або оренди засобів підмащювання (підмостки, ріштування, драбини, тури тощо)</t>
  </si>
  <si>
    <t>- вартість доставки матеріалів, опалубки та обладнання на об'єкт будівництва;</t>
  </si>
  <si>
    <t>- вартість застосування всіх машин та механізмів;</t>
  </si>
  <si>
    <t>- вартість забезпечення всіх робітників засобами індивідуального захисту;</t>
  </si>
  <si>
    <t>- вартість перебазування механізмів на об'єкт та з об'єкту;</t>
  </si>
  <si>
    <t>- витрати на заробітну плату робітників, ІТР, геодезичний супровід та ін.</t>
  </si>
  <si>
    <t>- витрати на механізми та спецтехніку;</t>
  </si>
  <si>
    <t>- вартість вивезення та прибирання сміття;</t>
  </si>
  <si>
    <t>     - Всі витрати Підрядника на заробітну плату, загальновиробничі та адміністративні витрати, прибуток, вартість експлуатації і перебазування машин, механізмів та засобів малої механізації, інструмент, вартість витратних, паливно-мастильних матеріалів, геодезичний супровід процесу виконання робіт та лаборатоні випробування; дрібні, допоміжні та супутні операції необхідні для виконання робіт.</t>
  </si>
  <si>
    <t>     - Вартість тимчасових мереж електро та водопостачання (від точки підключення)</t>
  </si>
  <si>
    <t>Вартість робіт в договірній ціні включає:</t>
  </si>
  <si>
    <t>компл.</t>
  </si>
  <si>
    <t>K-FLEX-ST</t>
  </si>
  <si>
    <t>Обладнання 2 поверху</t>
  </si>
  <si>
    <t>Електричний конвектор 500 Вт з вбудованим термостатом Bonjour CEG BL-Meca/M (500W)</t>
  </si>
  <si>
    <t>GROUPE ATLANTIC</t>
  </si>
  <si>
    <t>Hitte</t>
  </si>
  <si>
    <t>Конвектор опалювальний, для прихованого монтажу, без вентилятора (природня конвекція) Hitte Standart 105х355х2200 + декоративна гратка</t>
  </si>
  <si>
    <t>Конвектор опалювальний, для прихованого монтажу, без вентилятора (природня конвекція) Hitte Standart 105х355х2300 + декоративна гратка</t>
  </si>
  <si>
    <t>Конвектор опалювальний, для прихованого монтажу, без вентилятора (природня конвекція) Hitte Standart 105х410х2200 + декоративна гратка</t>
  </si>
  <si>
    <t>Конвектор опалювальний, для прихованого монтажу, без вентилятора (природня конвекція) Hitte Standart 105х410х2300 + декоративна гратка</t>
  </si>
  <si>
    <t xml:space="preserve"> Uponor</t>
  </si>
  <si>
    <t>Насосно-змішувальний блок в комплекті з системою управління Uponor Smatrix Move (Fluvia Move,MPG-10-A-W) в комплекті:</t>
  </si>
  <si>
    <t>"- Uponor Smatrix Move контролер;</t>
  </si>
  <si>
    <t>"- Датчик температури теплоносія на подачі;</t>
  </si>
  <si>
    <t>"- Датчик зовнішньої температури повітря;</t>
  </si>
  <si>
    <t>"- 3-х ходовий клапан з електроприводом, Kvs 4,3 м³/год;</t>
  </si>
  <si>
    <t>"- Частотно-регульований циркуляційний насос;</t>
  </si>
  <si>
    <t>"- Підключення первинного контуру: внутрішня різьба 3/4", балансувальний клапан і кульовий кран;</t>
  </si>
  <si>
    <t>"- Фітинги на приєднання до системи опалення</t>
  </si>
  <si>
    <t>Арматура 2 поверху</t>
  </si>
  <si>
    <t>Автоматичний повітроспусник Ø15</t>
  </si>
  <si>
    <t>Клапан терморегулятора з функцією автоматичного регулювання перепаду тиску та обмеження витрати теплоносія  Ø15 + Термопривід ГЕРЦ 2-х позиційний з кінцевим вимикачем, M28 x 1.5, 230 В, 50 Гц (артикул
1 7708 87) HERZ-TS-120-V-SMART + 1 7708 87</t>
  </si>
  <si>
    <t>Herz</t>
  </si>
  <si>
    <t>Балансувальний клапан з вбудованою діафрагмою та вимірювальними штуцерами  Ø20 STRÖMAX 4017 М</t>
  </si>
  <si>
    <t xml:space="preserve">Кран кульовий муфтовий з важільною ручкою Ø32 </t>
  </si>
  <si>
    <t>Кран кульовий муфтовий, ручка-метелик Ø15</t>
  </si>
  <si>
    <t>Кран кульовий муфтовий, ручка-метелик Ø20</t>
  </si>
  <si>
    <t>Кран кульовий муфтовий, ручка-метелик Ø25</t>
  </si>
  <si>
    <t>Лічильник тепла ультразвуковий різьбовий  Ø15 (Tmax=150°C, Qn=0,6м3/ч, з архватором, в комплекті:
- з термоперетворювачами Рt500 і трійником) DN15;
- Модуль M-Bus для дистанційного зчитування даних з теплолічильників T550/UH-50, що встановлені в системі диспетчеризації, WZU-MB G4;                                                          - Комплект штуцерів RA 1/2"x3/4" (матеріал-латунь) Frigotech DN15</t>
  </si>
  <si>
    <t>Landis+Gyr Ultraheat T550/UH50-B05Q</t>
  </si>
  <si>
    <r>
      <t xml:space="preserve">Сталевий колектор FM для систем підлогового опалення </t>
    </r>
    <r>
      <rPr>
        <u/>
        <sz val="12"/>
        <color theme="1"/>
        <rFont val="Tahoma"/>
        <family val="2"/>
        <charset val="204"/>
      </rPr>
      <t>На 3 відгалудження</t>
    </r>
    <r>
      <rPr>
        <sz val="12"/>
        <color theme="1"/>
        <rFont val="Tahoma"/>
        <family val="2"/>
        <charset val="204"/>
      </rPr>
      <t xml:space="preserve"> у комплекті:
- Подаючий і зворотний колектори, два кронштейни, два бічних поворотних вузла з виходами для заповнення / зливу та випуску повітря;
- Входи колекторів виконані з накидною гайкою 1" (включають пласкі ущільнювачі), з можливістю правостороннього або лівостороннього монтажу;
- Виходи на петлі мають зовнішню різьбу 3/4" під євроконус. Відстань між виходами 50 мм;
- Витратоміри зі шкалою від 0 до 5 л/хв, з можливістю повного закриття петлі;
- Зворотний колектор оснащений балансувальними клапанами з можливістю установки виконавчих механізмів;
- Набір різьбових фітингів типу "Євроконус" + фітинги на приєднання до системи опалення;
- Термоелектроприводи 220В</t>
    </r>
  </si>
  <si>
    <t>Uponor Vario S</t>
  </si>
  <si>
    <t>Термометр біметалевий, осьовий 0-120°С Ø15</t>
  </si>
  <si>
    <t>Фільтр-грязьовик, розмір комірки 0,5 мм Ø15</t>
  </si>
  <si>
    <t>Фільтр-грязьовик, розмір комірки 0,5 мм Ø20</t>
  </si>
  <si>
    <t>Фільтр-грязьовик, розмір комірки 0,5 мм Ø25</t>
  </si>
  <si>
    <t>Шафа внутрішня для колекторів теплої підлоги розмірами 768x735x107mm</t>
  </si>
  <si>
    <t>Фасонні вироби для трубопроводів 2 поверху</t>
  </si>
  <si>
    <t>KAN-therm Steel</t>
  </si>
  <si>
    <t>Відвод металевий (пресс-фітинг) Ø18</t>
  </si>
  <si>
    <t xml:space="preserve">Відвод металевий (пресс-фітинг) Ø35 </t>
  </si>
  <si>
    <t xml:space="preserve">Заглушка металева (пресс-фітинг) Ø35 </t>
  </si>
  <si>
    <t>Перехід металевий (пресс-фітинг) Ø18/Ø15 (Ø15-різьба)</t>
  </si>
  <si>
    <t>Перехід металевий (пресс-фітинг) Ø22/Ø15 (Ø15-різьба)</t>
  </si>
  <si>
    <t>Перехід металевий (пресс-фітинг) Ø22/Ø20 (Ø20-різьба)</t>
  </si>
  <si>
    <t>Перехід металевий (пресс-фітинг) Ø28/Ø15 (Ø15-різьба)</t>
  </si>
  <si>
    <t>Перехід металевий (пресс-фітинг) Ø28/Ø25 (Ø25-різьба)</t>
  </si>
  <si>
    <t>Перехід металевий (пресс-фітинг) Ø35/Ø20 (Ø20-різьба)</t>
  </si>
  <si>
    <t xml:space="preserve">Перехід металевий (пресс-фітинг) Ø35/Ø28 </t>
  </si>
  <si>
    <t xml:space="preserve">Перехід металевий (пресс-фітинг) Ø35/Ø32 (Ø32-різьба) </t>
  </si>
  <si>
    <t>Перехід металевий (пресс-фітинг) Ø66/Ø54</t>
  </si>
  <si>
    <t>Перехід металевий (пресс-фітинг) Ø54/Ø35</t>
  </si>
  <si>
    <t>Трійник металевий (пресс-фітинг) Ø35</t>
  </si>
  <si>
    <t>Трійник металевий (пресс-фітинг) Ø35/Ø35/Ø15 (Ø15-різьба)</t>
  </si>
  <si>
    <t xml:space="preserve">Трійник металевий (пресс-фітинг) Ø35/Ø35/Ø18 </t>
  </si>
  <si>
    <t>Трійник металевий (пресс-фітинг) Ø35/Ø35/Ø22</t>
  </si>
  <si>
    <t>Трійник металевий (пресс-фітинг) Ø66/Ø66/Ø35</t>
  </si>
  <si>
    <t>Відвод пластиковий Dy16 + обжимні кільця</t>
  </si>
  <si>
    <t>Rehau RAUTITAN</t>
  </si>
  <si>
    <t>Відвод пластиковий Dy20 + обжимні кільця</t>
  </si>
  <si>
    <t>Відвод пластиковий Dy25 + обжимні кільця</t>
  </si>
  <si>
    <t>Відвод пластиковий Dy32 + обжимні кільця</t>
  </si>
  <si>
    <t xml:space="preserve">Перехід пластиковий Dy16/Ø15 + обжимні кільця (Ø15-різьба) </t>
  </si>
  <si>
    <t xml:space="preserve">Перехід пластиковий Dy20/Dy16 + обжимні кільця </t>
  </si>
  <si>
    <t xml:space="preserve">Перехід пластиковий Dy20/Ø15 + обжимні кільця (Ø15-різьба) </t>
  </si>
  <si>
    <t xml:space="preserve">Перехід пластиковий Dy25/Dy16 + обжимні кільця </t>
  </si>
  <si>
    <t>Перехід пластиковий Dy25/Dy20 + обжимні кільця</t>
  </si>
  <si>
    <t xml:space="preserve">Перехід пластиковий Dy25/Ø20 + обжимні кільця (Ø20-різьба) </t>
  </si>
  <si>
    <t>Перехід пластиковий Dy32/Dy20 + обжимні кільця</t>
  </si>
  <si>
    <t xml:space="preserve">Перехід пластиковий Dy32/Dy25 + обжимні кільця </t>
  </si>
  <si>
    <t xml:space="preserve">Перехід пластиковий Dy32/Ø25 + обжимні кільця (Ø25-різьба) </t>
  </si>
  <si>
    <t xml:space="preserve">Трійник пластиковий Dy16 + обжимні кільця </t>
  </si>
  <si>
    <t xml:space="preserve">Трійник пластиковий Dy25/Dy20/Dy20 + обжимні кільця </t>
  </si>
  <si>
    <t>Трійник пластиковий Dy25/Dy25/Dy16 + обжимні кільця</t>
  </si>
  <si>
    <t>Трійник пластиковий Dy32 + обжимні кільця</t>
  </si>
  <si>
    <t>Трійник пластиковий Dy20/Dy20/Dy16 + обжимні кільця</t>
  </si>
  <si>
    <t>Трубопроводи 2-го поверху</t>
  </si>
  <si>
    <t>Трубопроводи RAUTHERМ S для систем обігріву поверхонь + комплект скоб-кріплень. Шорсткість k=0,007 мм. Dy17x2.0</t>
  </si>
  <si>
    <t xml:space="preserve"> Rehau RAUTHERМ S</t>
  </si>
  <si>
    <t>Трубопроводи RAUTITAN flex для систем водопостачання та опалення + комплект скоб-кріплень. Шорсткість k=0,007 мм Dy16x2.2</t>
  </si>
  <si>
    <t xml:space="preserve"> Rehau RAUTITAN flex</t>
  </si>
  <si>
    <t>Трубопроводи RAUTITAN flex для систем водопостачання та опалення + комплект скоб-кріплень. Шорсткість k=0,007 мм Dy20x2.8</t>
  </si>
  <si>
    <t>Трубопроводи RAUTITAN flex для систем водопостачання та опалення + комплект скоб-кріплень. Шорсткість k=0,007 мм Dy25x3.5</t>
  </si>
  <si>
    <t>Трубопроводи RAUTITAN flex для систем водопостачання та опалення + комплект скоб-кріплень. Шорсткість k=0,007 мм Dy32x4.4</t>
  </si>
  <si>
    <t>Трубопроводи із вуглецевої сталі STEEL системи KAN-therm, оцинковані зовні, Траб = 110 град. + комплект кріплень (у разі застосування ущільнювальних кілець Viton Tраб = 180 град.), Pmax = 1,6 МПа. З'єднання Press Ø15</t>
  </si>
  <si>
    <t xml:space="preserve">KAN-therm Steel </t>
  </si>
  <si>
    <t>Трубопроводи із вуглецевої сталі STEEL системи KAN-therm, оцинковані зовні, Траб = 110 град. + комплект кріплень (у разі застосування ущільнювальних кілець Viton Tраб = 180 град.), Pmax = 1,6 МПа. З'єднання Press Ø18</t>
  </si>
  <si>
    <t>Трубопроводи із вуглецевої сталі STEEL системи KAN-therm, оцинковані зовні, Траб = 110 град. + комплект кріплень (у разі застосування ущільнювальних кілець Viton Tраб = 180 град.), Pmax = 1,6 МПа. З'єднання Press Ø22</t>
  </si>
  <si>
    <t>Трубопроводи із вуглецевої сталі STEEL системи KAN-therm, оцинковані зовні, Траб = 110 град. + комплект кріплень (у разі застосування ущільнювальних кілець Viton Tраб = 180 град.), Pmax = 1,6 МПа. З'єднання Press Ø28</t>
  </si>
  <si>
    <t>Трубопроводи із вуглецевої сталі STEEL системи KAN-therm, оцинковані зовні, Траб = 110 град. + комплект кріплень (у разі застосування ущільнювальних кілець Viton Tраб = 180 град.), Pmax = 1,6 МПа. З'єднання Press Ø35</t>
  </si>
  <si>
    <t>Трубопроводи із вуглецевої сталі STEEL системи KAN-therm, оцинковані зовні, Траб = 110 град. + комплект кріплень (у разі застосування ущільнювальних кілець Viton Tраб = 180 град.), Pmax = 1,6 МПа. З'єднання Press Ø54</t>
  </si>
  <si>
    <t>Трубопроводи із вуглецевої сталі STEEL системи KAN-therm, оцинковані зовні, Траб = 110 град. + комплект кріплень (у разі застосування ущільнювальних кілець Viton Tраб = 180 град.), Pmax = 1,6 МПа. З'єднання Press Ø66</t>
  </si>
  <si>
    <t>Матеріали 2 поверху</t>
  </si>
  <si>
    <t xml:space="preserve"> Мат-теплоізоляція для теплої підлоги, з фольгою та розміткою, товщ. 30 мм.</t>
  </si>
  <si>
    <t>м2</t>
  </si>
  <si>
    <t>Ізоляція із вспіненого синтетичного каучуку товщ. 13 мм для трубопроводів Ø15</t>
  </si>
  <si>
    <t>Ізоляція із вспіненого синтетичного каучуку товщ. 13 мм для трубопроводів Ø18</t>
  </si>
  <si>
    <t>Ізоляція із вспіненого синтетичного каучуку товщ. 13 мм для трубопроводів Ø22</t>
  </si>
  <si>
    <t>Ізоляція із вспіненого синтетичного каучуку товщ. 13 мм для трубопроводів Ø28</t>
  </si>
  <si>
    <t>Ізоляція із вспіненого синтетичного каучуку товщ. 13 мм для трубопроводів Ø35</t>
  </si>
  <si>
    <t>Ізоляція із вспіненого синтетичного каучуку товщ. 13 мм для трубопроводів Ø54</t>
  </si>
  <si>
    <t>Ізоляція із вспіненого синтетичного каучуку товщ. 13 мм для трубопроводів Ø66</t>
  </si>
  <si>
    <t>Гофрований пешель пластиковий Ø16</t>
  </si>
  <si>
    <t>Гофрований пешель пластиковий Ø20</t>
  </si>
  <si>
    <t>Гофрований пешель пластиковий Ø25</t>
  </si>
  <si>
    <t>Гофрований пешель пластиковий Ø32</t>
  </si>
  <si>
    <t>Фільтр-грязьовик, розмір комірки 0,5 мм Ø32</t>
  </si>
  <si>
    <t>Обладнання 5 поверху</t>
  </si>
  <si>
    <t>Конвектор опалювальний, для прихованого монтажу, без вентилятора (природня конвекція) Hitte Standart 105х410х2100 + декоративна гратка</t>
  </si>
  <si>
    <t>Арматура 5 поверху</t>
  </si>
  <si>
    <r>
      <t xml:space="preserve">Сталевий колектор FM для систем підлогового опалення </t>
    </r>
    <r>
      <rPr>
        <u/>
        <sz val="12"/>
        <color theme="1"/>
        <rFont val="Tahoma"/>
        <family val="2"/>
        <charset val="204"/>
      </rPr>
      <t>На 7 відгалужень</t>
    </r>
    <r>
      <rPr>
        <sz val="12"/>
        <color theme="1"/>
        <rFont val="Tahoma"/>
        <family val="2"/>
        <charset val="204"/>
      </rPr>
      <t xml:space="preserve"> у комплекті:
- Подаючий і зворотний колектори, два кронштейни, два бічних поворотних вузла з виходами для заповнення / зливу та випуску повітря;
- Входи колекторів виконані з накидною гайкою 1" (включають пласкі ущільнювачі), з можливістю правостороннього або лівостороннього монтажу;
- Виходи на петлі мають зовнішню різьбу 3/4" під євроконус. Відстань між виходами 50 мм;
- Витратоміри зі шкалою від 0 до 5 л/хв, з можливістю повного закриття петлі;
- Зворотний колектор оснащений балансувальними клапанами з можливістю установки виконавчих механізмів;
- Набір різьбових фітингів типу "Євроконус" + фітинги на приєднання до системи опалення;
- Термоелектроприводи 220В</t>
    </r>
  </si>
  <si>
    <r>
      <t xml:space="preserve">Сталевий колектор FM для систем підлогового опалення </t>
    </r>
    <r>
      <rPr>
        <u/>
        <sz val="12"/>
        <color theme="1"/>
        <rFont val="Tahoma"/>
        <family val="2"/>
        <charset val="204"/>
      </rPr>
      <t>На 8 відгалужень</t>
    </r>
    <r>
      <rPr>
        <sz val="12"/>
        <color theme="1"/>
        <rFont val="Tahoma"/>
        <family val="2"/>
        <charset val="204"/>
      </rPr>
      <t xml:space="preserve"> у комплекті:
- Подаючий і зворотний колектори, два кронштейни, два бічних поворотних вузла з виходами для заповнення / зливу та випуску повітря;
- Входи колекторів виконані з накидною гайкою 1" (включають пласкі ущільнювачі), з можливістю правостороннього або лівостороннього монтажу;
- Виходи на петлі мають зовнішню різьбу 3/4" під євроконус. Відстань між виходами 50 мм;
- Витратоміри зі шкалою від 0 до 5 л/хв, з можливістю повного закриття петлі;
- Зворотний колектор оснащений балансувальними клапанами з можливістю установки виконавчих механізмів;
- Набір різьбових фітингів типу "Євроконус" + фітинги на приєднання до системи опалення;
- Термоелектроприводи 220В</t>
    </r>
  </si>
  <si>
    <r>
      <t xml:space="preserve">Сталевий колектор FM для систем підлогового опалення </t>
    </r>
    <r>
      <rPr>
        <u/>
        <sz val="12"/>
        <color theme="1"/>
        <rFont val="Tahoma"/>
        <family val="2"/>
        <charset val="204"/>
      </rPr>
      <t>На 12 відгалужень</t>
    </r>
    <r>
      <rPr>
        <sz val="12"/>
        <color theme="1"/>
        <rFont val="Tahoma"/>
        <family val="2"/>
        <charset val="204"/>
      </rPr>
      <t xml:space="preserve"> у комплекті:
- Подаючий і зворотний колектори, два кронштейни, два бічних поворотних вузла з виходами для заповнення / зливу та випуску повітря;
- Входи колекторів виконані з накидною гайкою 1" (включають пласкі ущільнювачі), з можливістю правостороннього або лівостороннього монтажу;
- Виходи на петлі мають зовнішню різьбу 3/4" під євроконус. Відстань між виходами 50 мм;
- Витратоміри зі шкалою від 0 до 5 л/хв, з можливістю повного закриття петлі;
- Зворотний колектор оснащений балансувальними клапанами з можливістю установки виконавчих механізмів;
- Набір різьбових фітингів типу "Євроконус" + фітинги на приєднання до системи опалення;
- Термоелектроприводи 220В</t>
    </r>
  </si>
  <si>
    <t>Шафа внутрішня для колекторів теплої підлоги розмірами 929x735x107mm</t>
  </si>
  <si>
    <t>Шафа внутрішня для колекторів теплої підлоги розмірами 1150x735x107mm</t>
  </si>
  <si>
    <t>Фасонні вироби для трубопроводів 5 поверху</t>
  </si>
  <si>
    <t>Перехід металевий (пресс-фітинг) Ø35/Ø15 (Ø15-різьба)</t>
  </si>
  <si>
    <t>Перехід металевий (пресс-фітинг) Ø54/Ø42</t>
  </si>
  <si>
    <t>Трійник металевий (пресс-фітинг) Ø54/Ø54/Ø35</t>
  </si>
  <si>
    <t>Відвод пластиковий Dy40 + обжимні кільця</t>
  </si>
  <si>
    <t xml:space="preserve">Перехід пластиковий Dy40/Dy32 + обжимні кільця </t>
  </si>
  <si>
    <t xml:space="preserve">Трійник пластиковий Dy25/Dy25/Dy20 + обжимні кільця </t>
  </si>
  <si>
    <t>Трійник пластиковий Dy32/Dy32/Dy16 + обжимні кільця</t>
  </si>
  <si>
    <t>Трійник пластиковий Dy32/Dy32/Dy25 + обжимні кільця</t>
  </si>
  <si>
    <t>Трійник пластиковий Dy40/Dy40/Dy32 + обжимні кільця</t>
  </si>
  <si>
    <t>Трубопроводи 5-го поверху</t>
  </si>
  <si>
    <t>Трубопроводи RAUTITAN flex для систем водопостачання та опалення + комплект скоб-кріплень. Шорсткість k=0,007 мм Dy40x5.5</t>
  </si>
  <si>
    <t>Трубопроводи із вуглецевої сталі STEEL системи KAN-therm, оцинковані зовні, Траб = 110 град. + комплект кріплень (у разі застосування ущільнювальних кілець Viton Tраб = 180 град.), Pmax = 1,6 МПа. З'єднання Press Ø42</t>
  </si>
  <si>
    <t>Ізоляція із вспіненого синтетичного каучуку товщ. 13 мм для трубопроводів Ø40</t>
  </si>
  <si>
    <t>Ізоляція із вспіненого синтетичного каучуку товщ. 13 мм для трубопроводів Ø42</t>
  </si>
  <si>
    <t>Гофрований пешель пластиковий Ø40</t>
  </si>
  <si>
    <t>Конвектор опалювальний, для прихованого монтажу, без вентилятора (природня конвекція) Hitte Standart 105х410х2700 + декоративна гратка</t>
  </si>
  <si>
    <t>Конвектор опалювальний, для прихованого монтажу, без вентилятора (природня конвекція) Hitte Standart 105х410х3000 + декоративна гратка</t>
  </si>
  <si>
    <t>Обладнання 6 поверху</t>
  </si>
  <si>
    <t>Арматура 6 поверху</t>
  </si>
  <si>
    <r>
      <t xml:space="preserve">Сталевий колектор FM для систем підлогового опалення </t>
    </r>
    <r>
      <rPr>
        <u/>
        <sz val="12"/>
        <color theme="1"/>
        <rFont val="Tahoma"/>
        <family val="2"/>
        <charset val="204"/>
      </rPr>
      <t>На 9 відгалуджень</t>
    </r>
    <r>
      <rPr>
        <sz val="12"/>
        <color theme="1"/>
        <rFont val="Tahoma"/>
        <family val="2"/>
        <charset val="204"/>
      </rPr>
      <t xml:space="preserve"> у комплекті:
- Подаючий і зворотний колектори, два кронштейни, два бічних поворотних вузла з виходами для заповнення / зливу та випуску повітря;
- Входи колекторів виконані з накидною гайкою 1" (включають пласкі ущільнювачі), з можливістю правостороннього або лівостороннього монтажу;
- Виходи на петлі мають зовнішню різьбу 3/4" під євроконус. Відстань між виходами 50 мм;
- Витратоміри зі шкалою від 0 до 5 л/хв, з можливістю повного закриття петлі;
- Зворотний колектор оснащений балансувальними клапанами з можливістю установки виконавчих механізмів;
- Набір різьбових фітингів типу "Євроконус" + фітинги на приєднання до системи опалення;
- Термоелектроприводи 220В</t>
    </r>
  </si>
  <si>
    <r>
      <t xml:space="preserve">Сталевий колектор FM для систем підлогового опалення </t>
    </r>
    <r>
      <rPr>
        <u/>
        <sz val="12"/>
        <color theme="1"/>
        <rFont val="Tahoma"/>
        <family val="2"/>
        <charset val="204"/>
      </rPr>
      <t>На 10 відгалуджень</t>
    </r>
    <r>
      <rPr>
        <sz val="12"/>
        <color theme="1"/>
        <rFont val="Tahoma"/>
        <family val="2"/>
        <charset val="204"/>
      </rPr>
      <t xml:space="preserve"> у комплекті:
- Подаючий і зворотний колектори, два кронштейни, два бічних поворотних вузла з виходами для заповнення / зливу та випуску повітря;
- Входи колекторів виконані з накидною гайкою 1" (включають пласкі ущільнювачі), з можливістю правостороннього або лівостороннього монтажу;
- Виходи на петлі мають зовнішню різьбу 3/4" під євроконус. Відстань між виходами 50 мм;
- Витратоміри зі шкалою від 0 до 5 л/хв, з можливістю повного закриття петлі;
- Зворотний колектор оснащений балансувальними клапанами з можливістю установки виконавчих механізмів;
- Набір різьбових фітингів типу "Євроконус" + фітинги на приєднання до системи опалення;
- Термоелектроприводи 220В</t>
    </r>
  </si>
  <si>
    <t>Фасонні вироби для трубопроводів 6 поверху</t>
  </si>
  <si>
    <t>Перехід металевий (пресс-фітинг) Ø42/Ø28</t>
  </si>
  <si>
    <t>Трійник металевий (пресс-фітинг) Ø42/Ø42/Ø35</t>
  </si>
  <si>
    <t xml:space="preserve">Перехід пластиковий Dy32/Ø32 + обжимні кільця (Ø32-різьба) </t>
  </si>
  <si>
    <t xml:space="preserve">Перехід пластиковий Dy40/Dy25 + обжимні кільця </t>
  </si>
  <si>
    <t>Трійник пластиковий Dy32/Dy32/Dy20 + обжимні кільця</t>
  </si>
  <si>
    <t>Трійник пластиковий Dy40 + обжимні кільця</t>
  </si>
  <si>
    <t>Трубопроводи 6-го поверху</t>
  </si>
  <si>
    <t>Матеріали 6 поверху</t>
  </si>
  <si>
    <t>Обладнання 3 поверху</t>
  </si>
  <si>
    <t>Вертикальний сталевий радіатор, з нижнім підключенням трубопроводів до системи опалення в комплекті з нікельованими трубками підключення та фітингами до них тип V10, 400х1600</t>
  </si>
  <si>
    <t>Kermi</t>
  </si>
  <si>
    <t>Вертикальний сталевий радіатор, з нижнім підключенням трубопроводів до системи опалення в комплекті з нікельованими трубками підключення та фітингами до них тип V20, 500х1800</t>
  </si>
  <si>
    <t>Арматура 3 поверху</t>
  </si>
  <si>
    <t>Клапани для відключення радіатора з можливістю гідравлічного налаштування та зливу Ø15 RL-5</t>
  </si>
  <si>
    <r>
      <t xml:space="preserve">Сталевий колектор FM для систем підлогового опалення </t>
    </r>
    <r>
      <rPr>
        <u/>
        <sz val="12"/>
        <color theme="1"/>
        <rFont val="Tahoma"/>
        <family val="2"/>
        <charset val="204"/>
      </rPr>
      <t>На 2 відгалудження</t>
    </r>
    <r>
      <rPr>
        <sz val="12"/>
        <color theme="1"/>
        <rFont val="Tahoma"/>
        <family val="2"/>
        <charset val="204"/>
      </rPr>
      <t xml:space="preserve"> у комплекті:
- Подаючий і зворотний колектори, два кронштейни, два бічних поворотних вузла з виходами для заповнення / зливу та випуску повітря;
- Входи колекторів виконані з накидною гайкою 1" (включають пласкі ущільнювачі), з можливістю правостороннього або лівостороннього монтажу;
- Виходи на петлі мають зовнішню різьбу 3/4" під євроконус. Відстань між виходами 50 мм;
- Витратоміри зі шкалою від 0 до 5 л/хв, з можливістю повного закриття петлі;
- Зворотний колектор оснащений балансувальними клапанами з можливістю установки виконавчих механізмів;
- Набір різьбових фітингів типу "Євроконус" + фітинги на приєднання до системи опалення;
- Термоелектроприводи 220В</t>
    </r>
  </si>
  <si>
    <t>Шафа внутрішня для колекторів теплої підлоги розмірами 548x735x107mm</t>
  </si>
  <si>
    <t>Фасонні вироби для трубопроводів 3 поверху</t>
  </si>
  <si>
    <t>Трійник металевий (пресс-фітинг) Ø35/Ø35/Ø28</t>
  </si>
  <si>
    <t>Перехід пластиковий Dy32/Dy16 + обжимні кільця</t>
  </si>
  <si>
    <t>Трійник пластиковий Dy25/Dy25/Dy20 + обжимні кільця</t>
  </si>
  <si>
    <t>Трубопроводи 3-го поверху</t>
  </si>
  <si>
    <t>Матеріали 3 поверху</t>
  </si>
  <si>
    <t>Ізоляція із вспіненого синтетичного каучуку товщ. 13 мм для трубопроводів Ø16</t>
  </si>
  <si>
    <t>Ізоляція із вспіненого синтетичного каучуку товщ. 13 мм для трубопроводів Ø20</t>
  </si>
  <si>
    <t>Ізоляція із вспіненого синтетичного каучуку товщ. 13 мм для трубопроводів Ø32</t>
  </si>
  <si>
    <t>Обладнання 4 поверху</t>
  </si>
  <si>
    <t>Арматура 4 поверху</t>
  </si>
  <si>
    <r>
      <t xml:space="preserve">Сталевий колектор FM для систем підлогового опалення </t>
    </r>
    <r>
      <rPr>
        <u/>
        <sz val="12"/>
        <color theme="1"/>
        <rFont val="Tahoma"/>
        <family val="2"/>
        <charset val="204"/>
      </rPr>
      <t>На 7 відгалуджень</t>
    </r>
    <r>
      <rPr>
        <sz val="12"/>
        <color theme="1"/>
        <rFont val="Tahoma"/>
        <family val="2"/>
        <charset val="204"/>
      </rPr>
      <t xml:space="preserve"> у комплекті:
- Подаючий і зворотний колектори, два кронштейни, два бічних поворотних вузла з виходами для заповнення / зливу та випуску повітря;
- Входи колекторів виконані з накидною гайкою 1" (включають пласкі ущільнювачі), з можливістю правостороннього або лівостороннього монтажу;
- Виходи на петлі мають зовнішню різьбу 3/4" під євроконус. Відстань між виходами 50 мм;
- Витратоміри зі шкалою від 0 до 5 л/хв, з можливістю повного закриття петлі;
- Зворотний колектор оснащений балансувальними клапанами з можливістю установки виконавчих механізмів;
- Набір різьбових фітингів типу "Євроконус" + фітинги на приєднання до системи опалення;
- Термоелектроприводи 220В</t>
    </r>
  </si>
  <si>
    <r>
      <t xml:space="preserve">Сталевий колектор FM для систем підлогового опалення </t>
    </r>
    <r>
      <rPr>
        <u/>
        <sz val="12"/>
        <color theme="1"/>
        <rFont val="Tahoma"/>
        <family val="2"/>
        <charset val="204"/>
      </rPr>
      <t>На 8 відгалуджень</t>
    </r>
    <r>
      <rPr>
        <sz val="12"/>
        <color theme="1"/>
        <rFont val="Tahoma"/>
        <family val="2"/>
        <charset val="204"/>
      </rPr>
      <t xml:space="preserve"> у комплекті:
- Подаючий і зворотний колектори, два кронштейни, два бічних поворотних вузла з виходами для заповнення / зливу та випуску повітря;
- Входи колекторів виконані з накидною гайкою 1" (включають пласкі ущільнювачі), з можливістю правостороннього або лівостороннього монтажу;
- Виходи на петлі мають зовнішню різьбу 3/4" під євроконус. Відстань між виходами 50 мм;
- Витратоміри зі шкалою від 0 до 5 л/хв, з можливістю повного закриття петлі;
- Зворотний колектор оснащений балансувальними клапанами з можливістю установки виконавчих механізмів;
- Набір різьбових фітингів типу "Євроконус" + фітинги на приєднання до системи опалення;
- Термоелектроприводи 220В</t>
    </r>
  </si>
  <si>
    <t>Фасонні вироби для трубопроводів 4 поверху</t>
  </si>
  <si>
    <t>Трубопроводи 4-го поверху</t>
  </si>
  <si>
    <t>Матеріали 4 поверху</t>
  </si>
  <si>
    <t>Назва виробника</t>
  </si>
  <si>
    <t>№</t>
  </si>
  <si>
    <t xml:space="preserve">Специфікація до заповнення по розділу "Опалення 2 поверху / М44" </t>
  </si>
  <si>
    <t>Назва компанії_________________________</t>
  </si>
  <si>
    <t>Контактна особа _______________________</t>
  </si>
  <si>
    <t>Номер телефону_______________________</t>
  </si>
  <si>
    <t>Найменування робіт / матеріалів</t>
  </si>
  <si>
    <t>Загальна сума за матеріали / роботи:</t>
  </si>
  <si>
    <t> - Вартість робіт включає всі затрати підрядника: оплату праці (відряджувальні), прибуток, адміністративні та загальновиробничі витрати, податки, роботу механізмів, тимчасові будівлі та споруди, перенесення матеріалів до місця виконання робіт, прибирання та перенесення сміття, вартість витратних матеріалів,</t>
  </si>
  <si>
    <t>Загальна сума за Роботи на 2 поверсі:</t>
  </si>
  <si>
    <t>2 поверх</t>
  </si>
  <si>
    <t>3 поверх</t>
  </si>
  <si>
    <t>4 поверх</t>
  </si>
  <si>
    <t>Загальна сума за Роботи на 3 поверсі:</t>
  </si>
  <si>
    <t>Загальна сума за Роботи на 4 поверсі:</t>
  </si>
  <si>
    <t>5 поверх</t>
  </si>
  <si>
    <t>Загальна сума за Роботи на 5 поверсі:</t>
  </si>
  <si>
    <t>6 поверх</t>
  </si>
  <si>
    <t>Загальна сума за Роботи на 6 поверсі:</t>
  </si>
  <si>
    <t>Загальна сума за матеріали / роботи з 2 по 6 поверхи:</t>
  </si>
  <si>
    <t>Загальна сума за Роботи з 2 по 6 поверхи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</si>
</sst>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1"/>
      <name val="Tahoma"/>
      <family val="2"/>
      <charset val="204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b/>
      <u/>
      <sz val="12"/>
      <name val="Tahoma"/>
      <family val="2"/>
      <charset val="204"/>
    </font>
    <font>
      <i/>
      <sz val="12"/>
      <name val="Tahoma"/>
      <family val="2"/>
      <charset val="204"/>
    </font>
    <font>
      <i/>
      <sz val="11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9"/>
      <color rgb="FF242424"/>
      <name val="Tahoma"/>
      <family val="2"/>
      <charset val="204"/>
    </font>
    <font>
      <i/>
      <sz val="11"/>
      <color rgb="FF000000"/>
      <name val="Tahoma"/>
      <family val="2"/>
      <charset val="204"/>
    </font>
    <font>
      <sz val="12"/>
      <color indexed="8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rgb="FF7030A0"/>
      <name val="Tahoma"/>
      <family val="2"/>
      <charset val="204"/>
    </font>
    <font>
      <sz val="11"/>
      <color rgb="FF7030A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2"/>
      <color rgb="FF7030A0"/>
      <name val="Tahoma"/>
      <family val="2"/>
      <charset val="204"/>
    </font>
    <font>
      <i/>
      <sz val="12"/>
      <color theme="1"/>
      <name val="Tahoma"/>
      <family val="2"/>
      <charset val="204"/>
    </font>
    <font>
      <sz val="10"/>
      <name val="Tahoma"/>
      <family val="2"/>
      <charset val="204"/>
    </font>
    <font>
      <u/>
      <sz val="12"/>
      <color theme="1"/>
      <name val="Tahoma"/>
      <family val="2"/>
      <charset val="204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sz val="16"/>
      <color theme="1"/>
      <name val="Tahoma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/>
      <right/>
      <top style="medium">
        <color rgb="FFD4D4D4"/>
      </top>
      <bottom style="medium">
        <color rgb="FFD4D4D4"/>
      </bottom>
      <diagonal/>
    </border>
    <border>
      <left style="thin">
        <color indexed="64"/>
      </left>
      <right/>
      <top/>
      <bottom/>
      <diagonal/>
    </border>
    <border>
      <left style="medium">
        <color rgb="FFD4D4D4"/>
      </left>
      <right/>
      <top/>
      <bottom style="medium">
        <color rgb="FFD4D4D4"/>
      </bottom>
      <diagonal/>
    </border>
    <border>
      <left/>
      <right style="medium">
        <color rgb="FFD4D4D4"/>
      </right>
      <top/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</cellStyleXfs>
  <cellXfs count="154">
    <xf numFmtId="0" fontId="0" fillId="0" borderId="0" xfId="0"/>
    <xf numFmtId="1" fontId="16" fillId="0" borderId="0" xfId="1" applyNumberFormat="1" applyFont="1" applyAlignment="1">
      <alignment vertical="center"/>
    </xf>
    <xf numFmtId="43" fontId="19" fillId="0" borderId="0" xfId="6" applyFont="1" applyFill="1" applyBorder="1" applyAlignment="1">
      <alignment vertical="center"/>
    </xf>
    <xf numFmtId="43" fontId="16" fillId="0" borderId="0" xfId="6" applyFont="1" applyFill="1" applyBorder="1" applyAlignment="1">
      <alignment vertical="center"/>
    </xf>
    <xf numFmtId="2" fontId="6" fillId="0" borderId="0" xfId="1" applyNumberFormat="1" applyFont="1" applyAlignment="1">
      <alignment vertical="center"/>
    </xf>
    <xf numFmtId="2" fontId="6" fillId="2" borderId="0" xfId="1" applyNumberFormat="1" applyFont="1" applyFill="1" applyAlignment="1">
      <alignment vertical="center"/>
    </xf>
    <xf numFmtId="49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5" fillId="2" borderId="0" xfId="1" applyNumberFormat="1" applyFont="1" applyFill="1" applyAlignment="1">
      <alignment horizontal="center" vertical="center"/>
    </xf>
    <xf numFmtId="2" fontId="6" fillId="0" borderId="0" xfId="1" applyNumberFormat="1" applyFont="1"/>
    <xf numFmtId="2" fontId="20" fillId="0" borderId="0" xfId="1" applyNumberFormat="1" applyFont="1" applyAlignment="1">
      <alignment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top" wrapText="1"/>
    </xf>
    <xf numFmtId="2" fontId="11" fillId="0" borderId="0" xfId="1" applyNumberFormat="1" applyFont="1"/>
    <xf numFmtId="2" fontId="8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0" xfId="1" applyNumberFormat="1" applyFont="1" applyAlignment="1">
      <alignment vertical="center"/>
    </xf>
    <xf numFmtId="2" fontId="7" fillId="0" borderId="0" xfId="1" applyNumberFormat="1" applyFont="1" applyAlignment="1">
      <alignment vertical="center"/>
    </xf>
    <xf numFmtId="2" fontId="16" fillId="0" borderId="1" xfId="1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left" vertical="top" wrapText="1"/>
    </xf>
    <xf numFmtId="2" fontId="16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top" wrapText="1"/>
    </xf>
    <xf numFmtId="2" fontId="20" fillId="0" borderId="0" xfId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2" fontId="20" fillId="0" borderId="0" xfId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" fontId="5" fillId="0" borderId="0" xfId="1" applyNumberFormat="1" applyFont="1" applyAlignment="1">
      <alignment horizontal="center" vertical="center"/>
    </xf>
    <xf numFmtId="1" fontId="16" fillId="0" borderId="0" xfId="1" applyNumberFormat="1" applyFont="1" applyBorder="1" applyAlignment="1">
      <alignment vertical="center"/>
    </xf>
    <xf numFmtId="2" fontId="18" fillId="4" borderId="1" xfId="1" applyNumberFormat="1" applyFont="1" applyFill="1" applyBorder="1" applyAlignment="1">
      <alignment vertical="center" wrapText="1"/>
    </xf>
    <xf numFmtId="2" fontId="7" fillId="4" borderId="1" xfId="1" applyNumberFormat="1" applyFont="1" applyFill="1" applyBorder="1" applyAlignment="1">
      <alignment horizontal="center" vertical="center" wrapText="1"/>
    </xf>
    <xf numFmtId="2" fontId="9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" fontId="7" fillId="4" borderId="1" xfId="1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vertical="center" wrapText="1" shrinkToFit="1"/>
    </xf>
    <xf numFmtId="49" fontId="21" fillId="0" borderId="1" xfId="1" applyNumberFormat="1" applyFont="1" applyBorder="1" applyAlignment="1">
      <alignment horizontal="center" vertical="center" wrapText="1"/>
    </xf>
    <xf numFmtId="2" fontId="15" fillId="0" borderId="1" xfId="1" applyNumberFormat="1" applyFont="1" applyBorder="1" applyAlignment="1">
      <alignment horizontal="center" vertical="center" shrinkToFit="1"/>
    </xf>
    <xf numFmtId="2" fontId="16" fillId="0" borderId="1" xfId="1" applyNumberFormat="1" applyFont="1" applyBorder="1" applyAlignment="1">
      <alignment horizontal="center" vertical="center"/>
    </xf>
    <xf numFmtId="43" fontId="8" fillId="0" borderId="1" xfId="5" applyFont="1" applyFill="1" applyBorder="1" applyAlignment="1">
      <alignment horizontal="center" vertical="center"/>
    </xf>
    <xf numFmtId="2" fontId="15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 shrinkToFit="1"/>
    </xf>
    <xf numFmtId="2" fontId="22" fillId="0" borderId="1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 shrinkToFit="1"/>
    </xf>
    <xf numFmtId="2" fontId="22" fillId="0" borderId="1" xfId="1" applyNumberFormat="1" applyFont="1" applyBorder="1" applyAlignment="1">
      <alignment horizontal="center"/>
    </xf>
    <xf numFmtId="43" fontId="16" fillId="0" borderId="1" xfId="5" applyFont="1" applyFill="1" applyBorder="1" applyAlignment="1">
      <alignment horizontal="center"/>
    </xf>
    <xf numFmtId="2" fontId="15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right" vertical="center" wrapText="1" shrinkToFit="1"/>
    </xf>
    <xf numFmtId="2" fontId="16" fillId="0" borderId="1" xfId="1" applyNumberFormat="1" applyFont="1" applyBorder="1" applyAlignment="1">
      <alignment horizontal="righ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shrinkToFit="1"/>
    </xf>
    <xf numFmtId="2" fontId="8" fillId="0" borderId="1" xfId="1" applyNumberFormat="1" applyFont="1" applyBorder="1" applyAlignment="1">
      <alignment horizontal="center" vertical="center"/>
    </xf>
    <xf numFmtId="1" fontId="16" fillId="2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top" shrinkToFit="1"/>
    </xf>
    <xf numFmtId="2" fontId="8" fillId="0" borderId="1" xfId="1" applyNumberFormat="1" applyFont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2" fontId="10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vertical="top" wrapText="1"/>
    </xf>
    <xf numFmtId="2" fontId="24" fillId="0" borderId="1" xfId="1" applyNumberFormat="1" applyFont="1" applyBorder="1" applyAlignment="1">
      <alignment horizontal="center" vertical="top" wrapText="1"/>
    </xf>
    <xf numFmtId="43" fontId="8" fillId="0" borderId="1" xfId="5" applyFont="1" applyFill="1" applyBorder="1"/>
    <xf numFmtId="2" fontId="16" fillId="0" borderId="1" xfId="1" applyNumberFormat="1" applyFont="1" applyBorder="1" applyAlignment="1">
      <alignment horizontal="center" vertical="top" shrinkToFit="1"/>
    </xf>
    <xf numFmtId="43" fontId="23" fillId="0" borderId="1" xfId="5" applyFont="1" applyFill="1" applyBorder="1" applyAlignment="1">
      <alignment horizontal="right" vertical="center"/>
    </xf>
    <xf numFmtId="43" fontId="16" fillId="0" borderId="1" xfId="5" applyFont="1" applyFill="1" applyBorder="1" applyAlignment="1">
      <alignment horizontal="right" vertical="center"/>
    </xf>
    <xf numFmtId="43" fontId="16" fillId="0" borderId="1" xfId="5" applyFont="1" applyFill="1" applyBorder="1"/>
    <xf numFmtId="1" fontId="16" fillId="0" borderId="0" xfId="1" applyNumberFormat="1" applyFont="1" applyAlignment="1">
      <alignment horizontal="left" vertical="center"/>
    </xf>
    <xf numFmtId="1" fontId="26" fillId="0" borderId="0" xfId="1" applyNumberFormat="1" applyFont="1" applyAlignment="1">
      <alignment horizontal="left" vertical="center"/>
    </xf>
    <xf numFmtId="1" fontId="26" fillId="0" borderId="0" xfId="1" applyNumberFormat="1" applyFont="1" applyBorder="1" applyAlignment="1">
      <alignment horizontal="center" vertical="center"/>
    </xf>
    <xf numFmtId="1" fontId="26" fillId="0" borderId="0" xfId="1" applyNumberFormat="1" applyFont="1" applyBorder="1" applyAlignment="1">
      <alignment horizontal="left" vertical="center"/>
    </xf>
    <xf numFmtId="43" fontId="8" fillId="0" borderId="1" xfId="5" applyFont="1" applyFill="1" applyBorder="1" applyAlignment="1">
      <alignment vertical="center"/>
    </xf>
    <xf numFmtId="2" fontId="20" fillId="0" borderId="9" xfId="1" applyNumberFormat="1" applyFont="1" applyBorder="1" applyAlignment="1">
      <alignment vertical="center" wrapText="1"/>
    </xf>
    <xf numFmtId="2" fontId="9" fillId="4" borderId="4" xfId="1" applyNumberFormat="1" applyFont="1" applyFill="1" applyBorder="1" applyAlignment="1">
      <alignment horizontal="center" vertical="center" wrapText="1"/>
    </xf>
    <xf numFmtId="2" fontId="9" fillId="4" borderId="5" xfId="1" applyNumberFormat="1" applyFont="1" applyFill="1" applyBorder="1" applyAlignment="1">
      <alignment horizontal="center" vertical="center" wrapText="1"/>
    </xf>
    <xf numFmtId="2" fontId="9" fillId="4" borderId="2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vertical="center" wrapText="1"/>
    </xf>
    <xf numFmtId="2" fontId="24" fillId="0" borderId="1" xfId="1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left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2" fontId="18" fillId="4" borderId="4" xfId="1" applyNumberFormat="1" applyFont="1" applyFill="1" applyBorder="1" applyAlignment="1">
      <alignment horizontal="right" vertical="center" wrapText="1"/>
    </xf>
    <xf numFmtId="2" fontId="18" fillId="4" borderId="5" xfId="1" applyNumberFormat="1" applyFont="1" applyFill="1" applyBorder="1" applyAlignment="1">
      <alignment horizontal="right" vertical="center" wrapText="1"/>
    </xf>
    <xf numFmtId="2" fontId="18" fillId="4" borderId="2" xfId="1" applyNumberFormat="1" applyFont="1" applyFill="1" applyBorder="1" applyAlignment="1">
      <alignment horizontal="right" vertical="center" wrapText="1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4" xfId="1" applyNumberFormat="1" applyFont="1" applyFill="1" applyBorder="1" applyAlignment="1">
      <alignment horizontal="center" vertical="center"/>
    </xf>
    <xf numFmtId="4" fontId="17" fillId="4" borderId="2" xfId="1" applyNumberFormat="1" applyFont="1" applyFill="1" applyBorder="1" applyAlignment="1">
      <alignment horizontal="center" vertical="center"/>
    </xf>
    <xf numFmtId="4" fontId="27" fillId="4" borderId="4" xfId="1" applyNumberFormat="1" applyFont="1" applyFill="1" applyBorder="1" applyAlignment="1">
      <alignment horizontal="center" vertical="center"/>
    </xf>
    <xf numFmtId="4" fontId="27" fillId="4" borderId="5" xfId="1" applyNumberFormat="1" applyFont="1" applyFill="1" applyBorder="1" applyAlignment="1">
      <alignment horizontal="center" vertical="center"/>
    </xf>
    <xf numFmtId="4" fontId="27" fillId="4" borderId="2" xfId="1" applyNumberFormat="1" applyFont="1" applyFill="1" applyBorder="1" applyAlignment="1">
      <alignment horizontal="center" vertical="center"/>
    </xf>
    <xf numFmtId="4" fontId="15" fillId="0" borderId="1" xfId="1" applyNumberFormat="1" applyFont="1" applyBorder="1" applyAlignment="1">
      <alignment horizontal="center" vertical="center" shrinkToFit="1"/>
    </xf>
    <xf numFmtId="4" fontId="16" fillId="0" borderId="1" xfId="1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5" applyNumberFormat="1" applyFont="1" applyFill="1" applyBorder="1" applyAlignment="1">
      <alignment horizontal="center" vertical="center"/>
    </xf>
    <xf numFmtId="4" fontId="15" fillId="0" borderId="1" xfId="1" applyNumberFormat="1" applyFont="1" applyBorder="1" applyAlignment="1">
      <alignment horizontal="center" vertical="center"/>
    </xf>
    <xf numFmtId="4" fontId="16" fillId="0" borderId="1" xfId="1" applyNumberFormat="1" applyFont="1" applyBorder="1" applyAlignment="1">
      <alignment horizontal="center" vertical="center" shrinkToFit="1"/>
    </xf>
    <xf numFmtId="4" fontId="22" fillId="0" borderId="1" xfId="1" applyNumberFormat="1" applyFont="1" applyBorder="1" applyAlignment="1">
      <alignment horizontal="center" vertical="center"/>
    </xf>
    <xf numFmtId="4" fontId="16" fillId="0" borderId="1" xfId="1" applyNumberFormat="1" applyFont="1" applyBorder="1" applyAlignment="1">
      <alignment horizontal="center" vertical="center" shrinkToFit="1"/>
    </xf>
    <xf numFmtId="4" fontId="22" fillId="0" borderId="1" xfId="1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16" fillId="0" borderId="1" xfId="5" applyNumberFormat="1" applyFont="1" applyFill="1" applyBorder="1" applyAlignment="1">
      <alignment horizontal="center" vertical="center"/>
    </xf>
    <xf numFmtId="4" fontId="15" fillId="0" borderId="1" xfId="1" applyNumberFormat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 shrinkToFit="1"/>
    </xf>
    <xf numFmtId="4" fontId="8" fillId="0" borderId="1" xfId="1" applyNumberFormat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top" shrinkToFit="1"/>
    </xf>
    <xf numFmtId="4" fontId="10" fillId="0" borderId="1" xfId="1" applyNumberFormat="1" applyFont="1" applyBorder="1" applyAlignment="1">
      <alignment horizontal="center" vertical="center"/>
    </xf>
    <xf numFmtId="4" fontId="23" fillId="0" borderId="1" xfId="5" applyNumberFormat="1" applyFont="1" applyFill="1" applyBorder="1" applyAlignment="1">
      <alignment horizontal="center" vertical="center"/>
    </xf>
    <xf numFmtId="4" fontId="16" fillId="0" borderId="1" xfId="5" applyNumberFormat="1" applyFont="1" applyFill="1" applyBorder="1" applyAlignment="1">
      <alignment horizontal="center" vertical="center"/>
    </xf>
    <xf numFmtId="1" fontId="26" fillId="4" borderId="4" xfId="1" applyNumberFormat="1" applyFont="1" applyFill="1" applyBorder="1" applyAlignment="1">
      <alignment horizontal="center" vertical="center"/>
    </xf>
    <xf numFmtId="1" fontId="26" fillId="4" borderId="5" xfId="1" applyNumberFormat="1" applyFont="1" applyFill="1" applyBorder="1" applyAlignment="1">
      <alignment horizontal="center" vertical="center"/>
    </xf>
    <xf numFmtId="1" fontId="16" fillId="0" borderId="4" xfId="1" applyNumberFormat="1" applyFont="1" applyBorder="1" applyAlignment="1">
      <alignment horizontal="center" vertical="center"/>
    </xf>
    <xf numFmtId="1" fontId="16" fillId="0" borderId="5" xfId="1" applyNumberFormat="1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2" fontId="28" fillId="4" borderId="4" xfId="1" applyNumberFormat="1" applyFont="1" applyFill="1" applyBorder="1" applyAlignment="1">
      <alignment horizontal="center" vertical="center"/>
    </xf>
    <xf numFmtId="2" fontId="28" fillId="4" borderId="5" xfId="1" applyNumberFormat="1" applyFont="1" applyFill="1" applyBorder="1" applyAlignment="1">
      <alignment horizontal="center" vertical="center"/>
    </xf>
    <xf numFmtId="2" fontId="28" fillId="4" borderId="2" xfId="1" applyNumberFormat="1" applyFont="1" applyFill="1" applyBorder="1" applyAlignment="1">
      <alignment horizontal="center" vertical="center"/>
    </xf>
    <xf numFmtId="4" fontId="22" fillId="0" borderId="1" xfId="1" applyNumberFormat="1" applyFont="1" applyBorder="1" applyAlignment="1">
      <alignment horizontal="center"/>
    </xf>
    <xf numFmtId="4" fontId="22" fillId="0" borderId="1" xfId="1" applyNumberFormat="1" applyFont="1" applyBorder="1" applyAlignment="1">
      <alignment horizontal="center"/>
    </xf>
    <xf numFmtId="4" fontId="16" fillId="0" borderId="1" xfId="5" applyNumberFormat="1" applyFont="1" applyFill="1" applyBorder="1" applyAlignment="1">
      <alignment horizontal="center"/>
    </xf>
    <xf numFmtId="4" fontId="7" fillId="4" borderId="1" xfId="1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/>
    </xf>
    <xf numFmtId="4" fontId="10" fillId="0" borderId="1" xfId="1" applyNumberFormat="1" applyFont="1" applyBorder="1" applyAlignment="1">
      <alignment horizontal="center"/>
    </xf>
    <xf numFmtId="4" fontId="8" fillId="0" borderId="1" xfId="5" applyNumberFormat="1" applyFont="1" applyFill="1" applyBorder="1"/>
    <xf numFmtId="4" fontId="23" fillId="0" borderId="1" xfId="5" applyNumberFormat="1" applyFont="1" applyFill="1" applyBorder="1" applyAlignment="1">
      <alignment horizontal="right" vertical="center"/>
    </xf>
    <xf numFmtId="4" fontId="16" fillId="0" borderId="1" xfId="5" applyNumberFormat="1" applyFont="1" applyFill="1" applyBorder="1" applyAlignment="1">
      <alignment horizontal="right" vertical="center"/>
    </xf>
    <xf numFmtId="4" fontId="16" fillId="0" borderId="1" xfId="5" applyNumberFormat="1" applyFont="1" applyFill="1" applyBorder="1"/>
    <xf numFmtId="4" fontId="28" fillId="4" borderId="4" xfId="1" applyNumberFormat="1" applyFont="1" applyFill="1" applyBorder="1" applyAlignment="1">
      <alignment horizontal="center" vertical="center"/>
    </xf>
    <xf numFmtId="4" fontId="28" fillId="4" borderId="5" xfId="1" applyNumberFormat="1" applyFont="1" applyFill="1" applyBorder="1" applyAlignment="1">
      <alignment horizontal="center" vertical="center"/>
    </xf>
    <xf numFmtId="4" fontId="28" fillId="4" borderId="2" xfId="1" applyNumberFormat="1" applyFont="1" applyFill="1" applyBorder="1" applyAlignment="1">
      <alignment horizontal="center" vertical="center"/>
    </xf>
    <xf numFmtId="1" fontId="16" fillId="0" borderId="3" xfId="1" applyNumberFormat="1" applyFont="1" applyBorder="1" applyAlignment="1">
      <alignment horizontal="center" vertical="center"/>
    </xf>
    <xf numFmtId="1" fontId="16" fillId="0" borderId="13" xfId="1" applyNumberFormat="1" applyFont="1" applyBorder="1" applyAlignment="1">
      <alignment horizontal="center" vertical="center"/>
    </xf>
    <xf numFmtId="1" fontId="16" fillId="0" borderId="14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2" fontId="28" fillId="4" borderId="1" xfId="1" applyNumberFormat="1" applyFont="1" applyFill="1" applyBorder="1" applyAlignment="1">
      <alignment horizontal="center" vertical="center"/>
    </xf>
    <xf numFmtId="2" fontId="29" fillId="4" borderId="4" xfId="1" applyNumberFormat="1" applyFont="1" applyFill="1" applyBorder="1" applyAlignment="1">
      <alignment horizontal="right" vertical="center" wrapText="1"/>
    </xf>
    <xf numFmtId="2" fontId="29" fillId="4" borderId="5" xfId="1" applyNumberFormat="1" applyFont="1" applyFill="1" applyBorder="1" applyAlignment="1">
      <alignment horizontal="right" vertical="center" wrapText="1"/>
    </xf>
    <xf numFmtId="2" fontId="29" fillId="4" borderId="2" xfId="1" applyNumberFormat="1" applyFont="1" applyFill="1" applyBorder="1" applyAlignment="1">
      <alignment horizontal="right" vertical="center" wrapText="1"/>
    </xf>
    <xf numFmtId="4" fontId="30" fillId="4" borderId="4" xfId="1" applyNumberFormat="1" applyFont="1" applyFill="1" applyBorder="1" applyAlignment="1">
      <alignment horizontal="center" vertical="center"/>
    </xf>
    <xf numFmtId="4" fontId="30" fillId="4" borderId="2" xfId="1" applyNumberFormat="1" applyFont="1" applyFill="1" applyBorder="1" applyAlignment="1">
      <alignment horizontal="center" vertical="center"/>
    </xf>
    <xf numFmtId="2" fontId="31" fillId="4" borderId="1" xfId="1" applyNumberFormat="1" applyFont="1" applyFill="1" applyBorder="1" applyAlignment="1">
      <alignment horizontal="center" vertical="center"/>
    </xf>
  </cellXfs>
  <cellStyles count="9">
    <cellStyle name="Comma" xfId="5" builtinId="3"/>
    <cellStyle name="Normal" xfId="0" builtinId="0"/>
    <cellStyle name="Обычный 2" xfId="1" xr:uid="{00000000-0005-0000-0000-000001000000}"/>
    <cellStyle name="Обычный 2 2" xfId="2" xr:uid="{00000000-0005-0000-0000-000002000000}"/>
    <cellStyle name="Обычный 3" xfId="4" xr:uid="{00000000-0005-0000-0000-000003000000}"/>
    <cellStyle name="Обычный 3 2" xfId="7" xr:uid="{00000000-0005-0000-0000-000004000000}"/>
    <cellStyle name="Обычный 9" xfId="8" xr:uid="{00000000-0005-0000-0000-000005000000}"/>
    <cellStyle name="Финансовый 2" xfId="3" xr:uid="{00000000-0005-0000-0000-000007000000}"/>
    <cellStyle name="Финансовый 3" xfId="6" xr:uid="{00000000-0005-0000-0000-000008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80"/>
  <sheetViews>
    <sheetView tabSelected="1" topLeftCell="A5" zoomScale="70" zoomScaleNormal="70" workbookViewId="0">
      <selection activeCell="B6" sqref="B6"/>
    </sheetView>
  </sheetViews>
  <sheetFormatPr defaultColWidth="8.88671875" defaultRowHeight="13.8" x14ac:dyDescent="0.3"/>
  <cols>
    <col min="1" max="1" width="10.109375" style="34" customWidth="1"/>
    <col min="2" max="2" width="60.5546875" style="17" customWidth="1"/>
    <col min="3" max="3" width="21.6640625" style="6" bestFit="1" customWidth="1"/>
    <col min="4" max="4" width="10.109375" style="7" customWidth="1"/>
    <col min="5" max="5" width="11.33203125" style="8" customWidth="1"/>
    <col min="6" max="9" width="22.6640625" style="7" customWidth="1"/>
    <col min="10" max="10" width="8.88671875" style="10"/>
    <col min="11" max="14" width="8.88671875" style="17"/>
    <col min="15" max="15" width="11.6640625" style="17" customWidth="1"/>
    <col min="16" max="16384" width="8.88671875" style="17"/>
  </cols>
  <sheetData>
    <row r="1" spans="1:15" ht="15" x14ac:dyDescent="0.3">
      <c r="A1" s="80" t="s">
        <v>197</v>
      </c>
      <c r="B1" s="18"/>
      <c r="C1" s="18"/>
      <c r="D1" s="18"/>
      <c r="E1" s="18"/>
      <c r="F1" s="18"/>
      <c r="G1" s="18"/>
      <c r="H1" s="18"/>
      <c r="I1" s="33"/>
      <c r="J1" s="2"/>
      <c r="K1" s="3"/>
    </row>
    <row r="2" spans="1:15" ht="18.600000000000001" customHeight="1" x14ac:dyDescent="0.3">
      <c r="A2" s="79"/>
      <c r="B2" s="18"/>
      <c r="C2" s="18"/>
      <c r="D2" s="18"/>
      <c r="E2" s="18"/>
      <c r="F2" s="18"/>
      <c r="G2" s="18"/>
      <c r="H2" s="18"/>
      <c r="I2" s="33"/>
      <c r="J2" s="2"/>
      <c r="K2" s="3"/>
    </row>
    <row r="3" spans="1:15" ht="18.600000000000001" customHeight="1" x14ac:dyDescent="0.3">
      <c r="A3" s="80" t="s">
        <v>198</v>
      </c>
      <c r="B3" s="1"/>
      <c r="C3" s="1"/>
      <c r="D3" s="1"/>
      <c r="E3" s="1"/>
      <c r="F3" s="1"/>
      <c r="G3" s="1"/>
      <c r="H3" s="1"/>
      <c r="I3" s="1"/>
    </row>
    <row r="4" spans="1:15" ht="18.600000000000001" customHeight="1" x14ac:dyDescent="0.3">
      <c r="A4" s="80" t="s">
        <v>199</v>
      </c>
      <c r="B4" s="1"/>
      <c r="C4" s="1"/>
      <c r="D4" s="1"/>
      <c r="E4" s="1"/>
      <c r="F4" s="1"/>
      <c r="G4" s="1"/>
      <c r="H4" s="1"/>
      <c r="I4" s="1"/>
    </row>
    <row r="5" spans="1:15" ht="18.600000000000001" customHeight="1" x14ac:dyDescent="0.3">
      <c r="A5" s="82" t="s">
        <v>200</v>
      </c>
      <c r="B5" s="35"/>
      <c r="C5" s="35"/>
      <c r="D5" s="35"/>
      <c r="E5" s="35"/>
      <c r="F5" s="35"/>
      <c r="G5" s="35"/>
      <c r="H5" s="35"/>
      <c r="I5" s="35"/>
    </row>
    <row r="6" spans="1:15" ht="18.600000000000001" customHeight="1" x14ac:dyDescent="0.3">
      <c r="A6" s="81"/>
      <c r="B6" s="35"/>
      <c r="C6" s="35"/>
      <c r="D6" s="35"/>
      <c r="E6" s="35"/>
      <c r="F6" s="35"/>
      <c r="G6" s="35"/>
      <c r="H6" s="35"/>
      <c r="I6" s="35"/>
    </row>
    <row r="7" spans="1:15" ht="18.600000000000001" customHeight="1" x14ac:dyDescent="0.3">
      <c r="A7" s="81"/>
      <c r="B7" s="35"/>
      <c r="C7" s="35"/>
      <c r="D7" s="35"/>
      <c r="E7" s="35"/>
      <c r="F7" s="35"/>
      <c r="G7" s="35"/>
      <c r="H7" s="35"/>
      <c r="I7" s="35"/>
    </row>
    <row r="8" spans="1:15" ht="18.600000000000001" customHeight="1" x14ac:dyDescent="0.3">
      <c r="A8" s="81"/>
      <c r="B8" s="35"/>
      <c r="C8" s="35"/>
      <c r="D8" s="35"/>
      <c r="E8" s="35"/>
      <c r="F8" s="123"/>
      <c r="G8" s="124"/>
      <c r="H8" s="124"/>
      <c r="I8" s="125"/>
    </row>
    <row r="9" spans="1:15" ht="18.600000000000001" customHeight="1" x14ac:dyDescent="0.3">
      <c r="A9" s="121" t="s">
        <v>205</v>
      </c>
      <c r="B9" s="122"/>
      <c r="C9" s="122"/>
      <c r="D9" s="122"/>
      <c r="E9" s="122"/>
      <c r="F9" s="123"/>
      <c r="G9" s="124"/>
      <c r="H9" s="124"/>
      <c r="I9" s="125"/>
    </row>
    <row r="10" spans="1:15" ht="18.600000000000001" customHeight="1" x14ac:dyDescent="0.3">
      <c r="A10" s="81"/>
      <c r="B10" s="35"/>
      <c r="C10" s="35"/>
      <c r="D10" s="35"/>
      <c r="E10" s="35"/>
      <c r="F10" s="123"/>
      <c r="G10" s="124"/>
      <c r="H10" s="124"/>
      <c r="I10" s="125"/>
    </row>
    <row r="11" spans="1:15" ht="15" x14ac:dyDescent="0.3">
      <c r="A11" s="41" t="s">
        <v>196</v>
      </c>
      <c r="B11" s="36" t="s">
        <v>201</v>
      </c>
      <c r="C11" s="37" t="s">
        <v>195</v>
      </c>
      <c r="D11" s="37" t="s">
        <v>0</v>
      </c>
      <c r="E11" s="37" t="s">
        <v>1</v>
      </c>
      <c r="F11" s="37" t="s">
        <v>2</v>
      </c>
      <c r="G11" s="37"/>
      <c r="H11" s="37" t="s">
        <v>7</v>
      </c>
      <c r="I11" s="37"/>
    </row>
    <row r="12" spans="1:15" x14ac:dyDescent="0.3">
      <c r="A12" s="41"/>
      <c r="B12" s="36"/>
      <c r="C12" s="37"/>
      <c r="D12" s="37"/>
      <c r="E12" s="37"/>
      <c r="F12" s="37" t="s">
        <v>3</v>
      </c>
      <c r="G12" s="37" t="s">
        <v>4</v>
      </c>
      <c r="H12" s="37" t="s">
        <v>3</v>
      </c>
      <c r="I12" s="37" t="s">
        <v>4</v>
      </c>
    </row>
    <row r="13" spans="1:15" x14ac:dyDescent="0.3">
      <c r="A13" s="41"/>
      <c r="B13" s="36"/>
      <c r="C13" s="37"/>
      <c r="D13" s="37"/>
      <c r="E13" s="37"/>
      <c r="F13" s="37"/>
      <c r="G13" s="37"/>
      <c r="H13" s="37"/>
      <c r="I13" s="37"/>
    </row>
    <row r="14" spans="1:15" s="4" customFormat="1" ht="21" customHeight="1" x14ac:dyDescent="0.3">
      <c r="A14" s="38" t="s">
        <v>27</v>
      </c>
      <c r="B14" s="39"/>
      <c r="C14" s="39"/>
      <c r="D14" s="39"/>
      <c r="E14" s="39"/>
      <c r="F14" s="40"/>
      <c r="G14" s="40"/>
      <c r="H14" s="40"/>
      <c r="I14" s="40"/>
      <c r="J14" s="10"/>
    </row>
    <row r="15" spans="1:15" s="4" customFormat="1" ht="60" customHeight="1" x14ac:dyDescent="0.3">
      <c r="A15" s="46">
        <v>1</v>
      </c>
      <c r="B15" s="47" t="s">
        <v>174</v>
      </c>
      <c r="C15" s="48" t="s">
        <v>173</v>
      </c>
      <c r="D15" s="11" t="s">
        <v>5</v>
      </c>
      <c r="E15" s="103">
        <v>1</v>
      </c>
      <c r="F15" s="104"/>
      <c r="G15" s="105">
        <f t="shared" ref="G15" si="0">E15*F15</f>
        <v>0</v>
      </c>
      <c r="H15" s="106"/>
      <c r="I15" s="107">
        <f>E15*H15</f>
        <v>0</v>
      </c>
      <c r="J15" s="84"/>
      <c r="K15" s="25"/>
      <c r="L15" s="25"/>
      <c r="M15" s="25"/>
      <c r="N15" s="25"/>
      <c r="O15" s="25"/>
    </row>
    <row r="16" spans="1:15" s="4" customFormat="1" ht="30" customHeight="1" x14ac:dyDescent="0.3">
      <c r="A16" s="46">
        <f>A15+1</f>
        <v>2</v>
      </c>
      <c r="B16" s="47" t="s">
        <v>28</v>
      </c>
      <c r="C16" s="48" t="s">
        <v>29</v>
      </c>
      <c r="D16" s="11" t="s">
        <v>5</v>
      </c>
      <c r="E16" s="103">
        <v>1</v>
      </c>
      <c r="F16" s="104"/>
      <c r="G16" s="105">
        <f t="shared" ref="G16:G120" si="1">E16*F16</f>
        <v>0</v>
      </c>
      <c r="H16" s="106"/>
      <c r="I16" s="107">
        <f>E16*H16</f>
        <v>0</v>
      </c>
      <c r="J16" s="25"/>
      <c r="K16" s="26"/>
      <c r="L16" s="26"/>
      <c r="M16" s="26"/>
      <c r="N16" s="26"/>
      <c r="O16" s="26"/>
    </row>
    <row r="17" spans="1:15" s="4" customFormat="1" ht="45" customHeight="1" x14ac:dyDescent="0.3">
      <c r="A17" s="46">
        <f t="shared" ref="A17:A20" si="2">A16+1</f>
        <v>3</v>
      </c>
      <c r="B17" s="47" t="s">
        <v>31</v>
      </c>
      <c r="C17" s="48" t="s">
        <v>30</v>
      </c>
      <c r="D17" s="11" t="s">
        <v>5</v>
      </c>
      <c r="E17" s="103">
        <v>4</v>
      </c>
      <c r="F17" s="104"/>
      <c r="G17" s="105">
        <f t="shared" si="1"/>
        <v>0</v>
      </c>
      <c r="H17" s="106"/>
      <c r="I17" s="107">
        <f t="shared" ref="I17:I88" si="3">E17*H17</f>
        <v>0</v>
      </c>
      <c r="J17" s="25"/>
      <c r="K17" s="26"/>
      <c r="L17" s="26"/>
      <c r="M17" s="26"/>
      <c r="N17" s="26"/>
      <c r="O17" s="26"/>
    </row>
    <row r="18" spans="1:15" s="4" customFormat="1" ht="45" customHeight="1" x14ac:dyDescent="0.3">
      <c r="A18" s="46">
        <f t="shared" si="2"/>
        <v>4</v>
      </c>
      <c r="B18" s="47" t="s">
        <v>32</v>
      </c>
      <c r="C18" s="48" t="s">
        <v>30</v>
      </c>
      <c r="D18" s="11" t="s">
        <v>5</v>
      </c>
      <c r="E18" s="103">
        <v>2</v>
      </c>
      <c r="F18" s="104"/>
      <c r="G18" s="105">
        <f t="shared" si="1"/>
        <v>0</v>
      </c>
      <c r="H18" s="106"/>
      <c r="I18" s="107">
        <f t="shared" si="3"/>
        <v>0</v>
      </c>
      <c r="J18" s="25"/>
      <c r="K18" s="26"/>
      <c r="L18" s="26"/>
      <c r="M18" s="26"/>
      <c r="N18" s="26"/>
      <c r="O18" s="26"/>
    </row>
    <row r="19" spans="1:15" s="9" customFormat="1" ht="45" customHeight="1" x14ac:dyDescent="0.25">
      <c r="A19" s="46">
        <f t="shared" si="2"/>
        <v>5</v>
      </c>
      <c r="B19" s="47" t="s">
        <v>33</v>
      </c>
      <c r="C19" s="48" t="s">
        <v>30</v>
      </c>
      <c r="D19" s="11" t="s">
        <v>5</v>
      </c>
      <c r="E19" s="108">
        <v>6</v>
      </c>
      <c r="F19" s="109"/>
      <c r="G19" s="105">
        <f t="shared" si="1"/>
        <v>0</v>
      </c>
      <c r="H19" s="106"/>
      <c r="I19" s="107">
        <f t="shared" si="3"/>
        <v>0</v>
      </c>
      <c r="J19" s="25"/>
      <c r="K19" s="26"/>
      <c r="L19" s="26"/>
      <c r="M19" s="26"/>
      <c r="N19" s="26"/>
      <c r="O19" s="26"/>
    </row>
    <row r="20" spans="1:15" s="9" customFormat="1" ht="45" customHeight="1" x14ac:dyDescent="0.25">
      <c r="A20" s="46">
        <f t="shared" si="2"/>
        <v>6</v>
      </c>
      <c r="B20" s="47" t="s">
        <v>34</v>
      </c>
      <c r="C20" s="48" t="s">
        <v>30</v>
      </c>
      <c r="D20" s="11" t="s">
        <v>5</v>
      </c>
      <c r="E20" s="108">
        <v>4</v>
      </c>
      <c r="F20" s="109"/>
      <c r="G20" s="105">
        <f t="shared" si="1"/>
        <v>0</v>
      </c>
      <c r="H20" s="106"/>
      <c r="I20" s="107">
        <f t="shared" si="3"/>
        <v>0</v>
      </c>
      <c r="J20" s="25"/>
      <c r="K20" s="26"/>
      <c r="L20" s="26"/>
      <c r="M20" s="26"/>
      <c r="N20" s="26"/>
      <c r="O20" s="26"/>
    </row>
    <row r="21" spans="1:15" s="9" customFormat="1" ht="45" customHeight="1" x14ac:dyDescent="0.25">
      <c r="A21" s="55">
        <f>A20+1</f>
        <v>7</v>
      </c>
      <c r="B21" s="47" t="s">
        <v>36</v>
      </c>
      <c r="C21" s="56" t="s">
        <v>35</v>
      </c>
      <c r="D21" s="57" t="s">
        <v>25</v>
      </c>
      <c r="E21" s="110">
        <v>3</v>
      </c>
      <c r="F21" s="111"/>
      <c r="G21" s="112">
        <f t="shared" si="1"/>
        <v>0</v>
      </c>
      <c r="H21" s="113"/>
      <c r="I21" s="114">
        <f t="shared" si="3"/>
        <v>0</v>
      </c>
      <c r="J21" s="25"/>
      <c r="K21" s="26"/>
      <c r="L21" s="26"/>
      <c r="M21" s="26"/>
      <c r="N21" s="26"/>
      <c r="O21" s="26"/>
    </row>
    <row r="22" spans="1:15" s="9" customFormat="1" ht="29.55" customHeight="1" x14ac:dyDescent="0.25">
      <c r="A22" s="55"/>
      <c r="B22" s="62" t="s">
        <v>37</v>
      </c>
      <c r="C22" s="56"/>
      <c r="D22" s="57"/>
      <c r="E22" s="110"/>
      <c r="F22" s="111"/>
      <c r="G22" s="112"/>
      <c r="H22" s="113"/>
      <c r="I22" s="114"/>
      <c r="J22" s="25"/>
      <c r="K22" s="26"/>
      <c r="L22" s="26"/>
      <c r="M22" s="26"/>
      <c r="N22" s="26"/>
      <c r="O22" s="26"/>
    </row>
    <row r="23" spans="1:15" s="4" customFormat="1" ht="15" customHeight="1" x14ac:dyDescent="0.3">
      <c r="A23" s="55"/>
      <c r="B23" s="62" t="s">
        <v>38</v>
      </c>
      <c r="C23" s="56"/>
      <c r="D23" s="57"/>
      <c r="E23" s="110"/>
      <c r="F23" s="111"/>
      <c r="G23" s="112"/>
      <c r="H23" s="113"/>
      <c r="I23" s="114"/>
      <c r="J23" s="25"/>
      <c r="K23" s="26"/>
      <c r="L23" s="26"/>
      <c r="M23" s="26"/>
      <c r="N23" s="26"/>
      <c r="O23" s="26"/>
    </row>
    <row r="24" spans="1:15" s="9" customFormat="1" ht="15" customHeight="1" x14ac:dyDescent="0.25">
      <c r="A24" s="55"/>
      <c r="B24" s="62" t="s">
        <v>39</v>
      </c>
      <c r="C24" s="56"/>
      <c r="D24" s="57"/>
      <c r="E24" s="110"/>
      <c r="F24" s="111"/>
      <c r="G24" s="112"/>
      <c r="H24" s="113"/>
      <c r="I24" s="114"/>
      <c r="J24" s="25"/>
      <c r="K24" s="26"/>
      <c r="L24" s="26"/>
      <c r="M24" s="26"/>
      <c r="N24" s="26"/>
      <c r="O24" s="26"/>
    </row>
    <row r="25" spans="1:15" s="9" customFormat="1" ht="15" customHeight="1" x14ac:dyDescent="0.25">
      <c r="A25" s="55"/>
      <c r="B25" s="62" t="s">
        <v>40</v>
      </c>
      <c r="C25" s="56"/>
      <c r="D25" s="57"/>
      <c r="E25" s="110"/>
      <c r="F25" s="111"/>
      <c r="G25" s="112"/>
      <c r="H25" s="113"/>
      <c r="I25" s="114"/>
      <c r="J25" s="25"/>
      <c r="K25" s="26"/>
      <c r="L25" s="26"/>
      <c r="M25" s="26"/>
      <c r="N25" s="26"/>
      <c r="O25" s="26"/>
    </row>
    <row r="26" spans="1:15" s="4" customFormat="1" ht="15" x14ac:dyDescent="0.3">
      <c r="A26" s="55"/>
      <c r="B26" s="63" t="s">
        <v>41</v>
      </c>
      <c r="C26" s="56"/>
      <c r="D26" s="57"/>
      <c r="E26" s="110"/>
      <c r="F26" s="111"/>
      <c r="G26" s="112"/>
      <c r="H26" s="113"/>
      <c r="I26" s="114"/>
      <c r="J26" s="25"/>
      <c r="K26" s="26"/>
      <c r="L26" s="26"/>
      <c r="M26" s="26"/>
      <c r="N26" s="26"/>
      <c r="O26" s="26"/>
    </row>
    <row r="27" spans="1:15" s="4" customFormat="1" ht="30" x14ac:dyDescent="0.3">
      <c r="A27" s="55"/>
      <c r="B27" s="63" t="s">
        <v>42</v>
      </c>
      <c r="C27" s="56"/>
      <c r="D27" s="57"/>
      <c r="E27" s="110"/>
      <c r="F27" s="111"/>
      <c r="G27" s="112"/>
      <c r="H27" s="113"/>
      <c r="I27" s="114"/>
      <c r="J27" s="25"/>
      <c r="K27" s="26"/>
      <c r="L27" s="26"/>
      <c r="M27" s="26"/>
      <c r="N27" s="26"/>
      <c r="O27" s="26"/>
    </row>
    <row r="28" spans="1:15" s="4" customFormat="1" ht="15" x14ac:dyDescent="0.3">
      <c r="A28" s="55"/>
      <c r="B28" s="63" t="s">
        <v>43</v>
      </c>
      <c r="C28" s="56"/>
      <c r="D28" s="57"/>
      <c r="E28" s="110"/>
      <c r="F28" s="111"/>
      <c r="G28" s="112"/>
      <c r="H28" s="113"/>
      <c r="I28" s="114"/>
      <c r="J28" s="25"/>
      <c r="K28" s="26"/>
      <c r="L28" s="26"/>
      <c r="M28" s="26"/>
      <c r="N28" s="26"/>
      <c r="O28" s="26"/>
    </row>
    <row r="29" spans="1:15" s="4" customFormat="1" ht="15" customHeight="1" x14ac:dyDescent="0.3">
      <c r="A29" s="41" t="s">
        <v>196</v>
      </c>
      <c r="B29" s="36" t="s">
        <v>201</v>
      </c>
      <c r="C29" s="37" t="s">
        <v>195</v>
      </c>
      <c r="D29" s="37" t="s">
        <v>0</v>
      </c>
      <c r="E29" s="37" t="s">
        <v>1</v>
      </c>
      <c r="F29" s="37" t="s">
        <v>2</v>
      </c>
      <c r="G29" s="37"/>
      <c r="H29" s="37" t="s">
        <v>7</v>
      </c>
      <c r="I29" s="37"/>
      <c r="J29" s="23"/>
      <c r="K29" s="24"/>
      <c r="L29" s="24"/>
      <c r="M29" s="24"/>
      <c r="N29" s="24"/>
      <c r="O29" s="24"/>
    </row>
    <row r="30" spans="1:15" s="4" customFormat="1" ht="15" customHeight="1" x14ac:dyDescent="0.3">
      <c r="A30" s="41"/>
      <c r="B30" s="36"/>
      <c r="C30" s="37"/>
      <c r="D30" s="37"/>
      <c r="E30" s="37"/>
      <c r="F30" s="37" t="s">
        <v>3</v>
      </c>
      <c r="G30" s="37" t="s">
        <v>4</v>
      </c>
      <c r="H30" s="37" t="s">
        <v>3</v>
      </c>
      <c r="I30" s="37" t="s">
        <v>4</v>
      </c>
      <c r="J30" s="23"/>
      <c r="K30" s="24"/>
      <c r="L30" s="24"/>
      <c r="M30" s="24"/>
      <c r="N30" s="24"/>
      <c r="O30" s="24"/>
    </row>
    <row r="31" spans="1:15" s="4" customFormat="1" ht="14.4" customHeight="1" x14ac:dyDescent="0.3">
      <c r="A31" s="41"/>
      <c r="B31" s="36"/>
      <c r="C31" s="37"/>
      <c r="D31" s="37"/>
      <c r="E31" s="37"/>
      <c r="F31" s="37"/>
      <c r="G31" s="37"/>
      <c r="H31" s="37"/>
      <c r="I31" s="37"/>
      <c r="J31" s="23"/>
      <c r="K31" s="24"/>
      <c r="L31" s="24"/>
      <c r="M31" s="24"/>
      <c r="N31" s="24"/>
      <c r="O31" s="24"/>
    </row>
    <row r="32" spans="1:15" s="4" customFormat="1" ht="21" customHeight="1" x14ac:dyDescent="0.3">
      <c r="A32" s="85" t="s">
        <v>44</v>
      </c>
      <c r="B32" s="86"/>
      <c r="C32" s="86"/>
      <c r="D32" s="86"/>
      <c r="E32" s="87"/>
      <c r="F32" s="40"/>
      <c r="G32" s="40"/>
      <c r="H32" s="40"/>
      <c r="I32" s="40"/>
      <c r="J32" s="10"/>
    </row>
    <row r="33" spans="1:15" s="4" customFormat="1" ht="15" x14ac:dyDescent="0.3">
      <c r="A33" s="46">
        <f>A21+1</f>
        <v>8</v>
      </c>
      <c r="B33" s="19" t="s">
        <v>45</v>
      </c>
      <c r="C33" s="64"/>
      <c r="D33" s="11" t="s">
        <v>5</v>
      </c>
      <c r="E33" s="103">
        <v>4</v>
      </c>
      <c r="F33" s="104"/>
      <c r="G33" s="105">
        <f t="shared" si="1"/>
        <v>0</v>
      </c>
      <c r="H33" s="106"/>
      <c r="I33" s="107">
        <f t="shared" si="3"/>
        <v>0</v>
      </c>
      <c r="J33" s="25"/>
      <c r="K33" s="26"/>
      <c r="L33" s="26"/>
      <c r="M33" s="26"/>
      <c r="N33" s="26"/>
      <c r="O33" s="26"/>
    </row>
    <row r="34" spans="1:15" s="4" customFormat="1" ht="30" x14ac:dyDescent="0.3">
      <c r="A34" s="46">
        <f t="shared" ref="A34:A103" si="4">A33+1</f>
        <v>9</v>
      </c>
      <c r="B34" s="19" t="s">
        <v>48</v>
      </c>
      <c r="C34" s="64" t="s">
        <v>47</v>
      </c>
      <c r="D34" s="11" t="s">
        <v>5</v>
      </c>
      <c r="E34" s="103">
        <v>1</v>
      </c>
      <c r="F34" s="104"/>
      <c r="G34" s="105">
        <f t="shared" si="1"/>
        <v>0</v>
      </c>
      <c r="H34" s="106"/>
      <c r="I34" s="107">
        <f t="shared" si="3"/>
        <v>0</v>
      </c>
      <c r="J34" s="25"/>
      <c r="K34" s="26"/>
      <c r="L34" s="26"/>
      <c r="M34" s="26"/>
      <c r="N34" s="26"/>
      <c r="O34" s="26"/>
    </row>
    <row r="35" spans="1:15" s="4" customFormat="1" ht="75" x14ac:dyDescent="0.3">
      <c r="A35" s="46">
        <f t="shared" si="4"/>
        <v>10</v>
      </c>
      <c r="B35" s="19" t="s">
        <v>46</v>
      </c>
      <c r="C35" s="64" t="s">
        <v>47</v>
      </c>
      <c r="D35" s="11" t="s">
        <v>5</v>
      </c>
      <c r="E35" s="103">
        <v>18</v>
      </c>
      <c r="F35" s="104"/>
      <c r="G35" s="105">
        <f t="shared" si="1"/>
        <v>0</v>
      </c>
      <c r="H35" s="106"/>
      <c r="I35" s="107">
        <f t="shared" si="3"/>
        <v>0</v>
      </c>
      <c r="J35" s="25"/>
      <c r="K35" s="26"/>
      <c r="L35" s="26"/>
      <c r="M35" s="26"/>
      <c r="N35" s="26"/>
      <c r="O35" s="26"/>
    </row>
    <row r="36" spans="1:15" s="4" customFormat="1" ht="30" x14ac:dyDescent="0.3">
      <c r="A36" s="46">
        <f t="shared" si="4"/>
        <v>11</v>
      </c>
      <c r="B36" s="19" t="s">
        <v>176</v>
      </c>
      <c r="C36" s="64" t="s">
        <v>47</v>
      </c>
      <c r="D36" s="11" t="s">
        <v>5</v>
      </c>
      <c r="E36" s="103">
        <v>1</v>
      </c>
      <c r="F36" s="104"/>
      <c r="G36" s="105">
        <f t="shared" si="1"/>
        <v>0</v>
      </c>
      <c r="H36" s="106"/>
      <c r="I36" s="107">
        <f t="shared" si="3"/>
        <v>0</v>
      </c>
      <c r="J36" s="25"/>
      <c r="K36" s="26"/>
      <c r="L36" s="26"/>
      <c r="M36" s="26"/>
      <c r="N36" s="26"/>
      <c r="O36" s="26"/>
    </row>
    <row r="37" spans="1:15" s="4" customFormat="1" ht="15" x14ac:dyDescent="0.3">
      <c r="A37" s="46">
        <f t="shared" si="4"/>
        <v>12</v>
      </c>
      <c r="B37" s="19" t="s">
        <v>49</v>
      </c>
      <c r="C37" s="64"/>
      <c r="D37" s="11" t="s">
        <v>5</v>
      </c>
      <c r="E37" s="103">
        <v>2</v>
      </c>
      <c r="F37" s="104"/>
      <c r="G37" s="105">
        <f t="shared" si="1"/>
        <v>0</v>
      </c>
      <c r="H37" s="106"/>
      <c r="I37" s="107">
        <f t="shared" si="3"/>
        <v>0</v>
      </c>
      <c r="J37" s="25"/>
      <c r="K37" s="26"/>
      <c r="L37" s="26"/>
      <c r="M37" s="26"/>
      <c r="N37" s="26"/>
      <c r="O37" s="26"/>
    </row>
    <row r="38" spans="1:15" s="4" customFormat="1" ht="15" x14ac:dyDescent="0.3">
      <c r="A38" s="46">
        <f t="shared" si="4"/>
        <v>13</v>
      </c>
      <c r="B38" s="19" t="s">
        <v>50</v>
      </c>
      <c r="C38" s="64"/>
      <c r="D38" s="11" t="s">
        <v>5</v>
      </c>
      <c r="E38" s="103">
        <v>45</v>
      </c>
      <c r="F38" s="104"/>
      <c r="G38" s="105">
        <f t="shared" si="1"/>
        <v>0</v>
      </c>
      <c r="H38" s="106"/>
      <c r="I38" s="107">
        <f t="shared" si="3"/>
        <v>0</v>
      </c>
      <c r="J38" s="25"/>
      <c r="K38" s="26"/>
      <c r="L38" s="26"/>
      <c r="M38" s="26"/>
      <c r="N38" s="26"/>
      <c r="O38" s="26"/>
    </row>
    <row r="39" spans="1:15" s="4" customFormat="1" ht="15" x14ac:dyDescent="0.3">
      <c r="A39" s="46">
        <f t="shared" si="4"/>
        <v>14</v>
      </c>
      <c r="B39" s="19" t="s">
        <v>51</v>
      </c>
      <c r="C39" s="64"/>
      <c r="D39" s="11" t="s">
        <v>5</v>
      </c>
      <c r="E39" s="103">
        <v>3</v>
      </c>
      <c r="F39" s="104"/>
      <c r="G39" s="105">
        <f t="shared" si="1"/>
        <v>0</v>
      </c>
      <c r="H39" s="106"/>
      <c r="I39" s="107">
        <f t="shared" si="3"/>
        <v>0</v>
      </c>
      <c r="J39" s="25"/>
      <c r="K39" s="26"/>
      <c r="L39" s="26"/>
      <c r="M39" s="26"/>
      <c r="N39" s="26"/>
      <c r="O39" s="26"/>
    </row>
    <row r="40" spans="1:15" s="4" customFormat="1" ht="15" x14ac:dyDescent="0.3">
      <c r="A40" s="46">
        <f t="shared" si="4"/>
        <v>15</v>
      </c>
      <c r="B40" s="19" t="s">
        <v>52</v>
      </c>
      <c r="C40" s="64"/>
      <c r="D40" s="11" t="s">
        <v>5</v>
      </c>
      <c r="E40" s="103">
        <v>5</v>
      </c>
      <c r="F40" s="104"/>
      <c r="G40" s="105">
        <f t="shared" si="1"/>
        <v>0</v>
      </c>
      <c r="H40" s="106"/>
      <c r="I40" s="107">
        <f t="shared" si="3"/>
        <v>0</v>
      </c>
      <c r="J40" s="25"/>
      <c r="K40" s="26"/>
      <c r="L40" s="26"/>
      <c r="M40" s="26"/>
      <c r="N40" s="26"/>
      <c r="O40" s="26"/>
    </row>
    <row r="41" spans="1:15" s="4" customFormat="1" ht="127.8" customHeight="1" x14ac:dyDescent="0.3">
      <c r="A41" s="46">
        <f t="shared" si="4"/>
        <v>16</v>
      </c>
      <c r="B41" s="19" t="s">
        <v>53</v>
      </c>
      <c r="C41" s="64" t="s">
        <v>54</v>
      </c>
      <c r="D41" s="11" t="s">
        <v>25</v>
      </c>
      <c r="E41" s="103">
        <v>3</v>
      </c>
      <c r="F41" s="104"/>
      <c r="G41" s="105">
        <f t="shared" si="1"/>
        <v>0</v>
      </c>
      <c r="H41" s="106"/>
      <c r="I41" s="107">
        <f t="shared" si="3"/>
        <v>0</v>
      </c>
      <c r="J41" s="25"/>
      <c r="K41" s="26"/>
      <c r="L41" s="26"/>
      <c r="M41" s="26"/>
      <c r="N41" s="26"/>
      <c r="O41" s="26"/>
    </row>
    <row r="42" spans="1:15" s="4" customFormat="1" ht="294" customHeight="1" x14ac:dyDescent="0.3">
      <c r="A42" s="46">
        <f t="shared" si="4"/>
        <v>17</v>
      </c>
      <c r="B42" s="19" t="s">
        <v>55</v>
      </c>
      <c r="C42" s="64" t="s">
        <v>56</v>
      </c>
      <c r="D42" s="11" t="s">
        <v>25</v>
      </c>
      <c r="E42" s="103">
        <v>3</v>
      </c>
      <c r="F42" s="104"/>
      <c r="G42" s="105">
        <f t="shared" si="1"/>
        <v>0</v>
      </c>
      <c r="H42" s="106"/>
      <c r="I42" s="107">
        <f t="shared" si="3"/>
        <v>0</v>
      </c>
      <c r="J42" s="25"/>
      <c r="K42" s="26"/>
      <c r="L42" s="26"/>
      <c r="M42" s="26"/>
      <c r="N42" s="26"/>
      <c r="O42" s="26"/>
    </row>
    <row r="43" spans="1:15" s="4" customFormat="1" ht="15" x14ac:dyDescent="0.3">
      <c r="A43" s="46">
        <f t="shared" si="4"/>
        <v>18</v>
      </c>
      <c r="B43" s="19" t="s">
        <v>57</v>
      </c>
      <c r="C43" s="64"/>
      <c r="D43" s="11" t="s">
        <v>5</v>
      </c>
      <c r="E43" s="103">
        <v>4</v>
      </c>
      <c r="F43" s="104"/>
      <c r="G43" s="105">
        <f t="shared" si="1"/>
        <v>0</v>
      </c>
      <c r="H43" s="106"/>
      <c r="I43" s="107">
        <f t="shared" si="3"/>
        <v>0</v>
      </c>
      <c r="J43" s="25"/>
      <c r="K43" s="26"/>
      <c r="L43" s="26"/>
      <c r="M43" s="26"/>
      <c r="N43" s="26"/>
      <c r="O43" s="26"/>
    </row>
    <row r="44" spans="1:15" s="4" customFormat="1" ht="15" x14ac:dyDescent="0.3">
      <c r="A44" s="46">
        <f t="shared" si="4"/>
        <v>19</v>
      </c>
      <c r="B44" s="19" t="s">
        <v>58</v>
      </c>
      <c r="C44" s="64"/>
      <c r="D44" s="11" t="s">
        <v>5</v>
      </c>
      <c r="E44" s="103">
        <v>1</v>
      </c>
      <c r="F44" s="104"/>
      <c r="G44" s="105">
        <f t="shared" si="1"/>
        <v>0</v>
      </c>
      <c r="H44" s="106"/>
      <c r="I44" s="107">
        <f t="shared" si="3"/>
        <v>0</v>
      </c>
      <c r="J44" s="25"/>
      <c r="K44" s="26"/>
      <c r="L44" s="26"/>
      <c r="M44" s="26"/>
      <c r="N44" s="26"/>
      <c r="O44" s="26"/>
    </row>
    <row r="45" spans="1:15" s="4" customFormat="1" ht="15" x14ac:dyDescent="0.3">
      <c r="A45" s="46">
        <f>A44+1</f>
        <v>20</v>
      </c>
      <c r="B45" s="19" t="s">
        <v>59</v>
      </c>
      <c r="C45" s="64"/>
      <c r="D45" s="11" t="s">
        <v>5</v>
      </c>
      <c r="E45" s="103">
        <v>1</v>
      </c>
      <c r="F45" s="104"/>
      <c r="G45" s="105">
        <f t="shared" si="1"/>
        <v>0</v>
      </c>
      <c r="H45" s="106"/>
      <c r="I45" s="107">
        <f t="shared" si="3"/>
        <v>0</v>
      </c>
      <c r="J45" s="25"/>
      <c r="K45" s="26"/>
      <c r="L45" s="26"/>
      <c r="M45" s="26"/>
      <c r="N45" s="26"/>
      <c r="O45" s="26"/>
    </row>
    <row r="46" spans="1:15" s="4" customFormat="1" ht="15" x14ac:dyDescent="0.3">
      <c r="A46" s="46">
        <f t="shared" si="4"/>
        <v>21</v>
      </c>
      <c r="B46" s="19" t="s">
        <v>60</v>
      </c>
      <c r="C46" s="64"/>
      <c r="D46" s="11" t="s">
        <v>5</v>
      </c>
      <c r="E46" s="103">
        <v>1</v>
      </c>
      <c r="F46" s="104"/>
      <c r="G46" s="105">
        <f t="shared" si="1"/>
        <v>0</v>
      </c>
      <c r="H46" s="106"/>
      <c r="I46" s="107">
        <f t="shared" si="3"/>
        <v>0</v>
      </c>
      <c r="J46" s="25"/>
      <c r="K46" s="26"/>
      <c r="L46" s="26"/>
      <c r="M46" s="26"/>
      <c r="N46" s="26"/>
      <c r="O46" s="26"/>
    </row>
    <row r="47" spans="1:15" s="4" customFormat="1" ht="30" x14ac:dyDescent="0.3">
      <c r="A47" s="46">
        <f t="shared" si="4"/>
        <v>22</v>
      </c>
      <c r="B47" s="19" t="s">
        <v>61</v>
      </c>
      <c r="C47" s="64"/>
      <c r="D47" s="11" t="s">
        <v>5</v>
      </c>
      <c r="E47" s="103">
        <v>3</v>
      </c>
      <c r="F47" s="104"/>
      <c r="G47" s="105">
        <f t="shared" si="1"/>
        <v>0</v>
      </c>
      <c r="H47" s="106"/>
      <c r="I47" s="107">
        <f t="shared" si="3"/>
        <v>0</v>
      </c>
      <c r="J47" s="25"/>
      <c r="K47" s="26"/>
      <c r="L47" s="26"/>
      <c r="M47" s="26"/>
      <c r="N47" s="26"/>
      <c r="O47" s="26"/>
    </row>
    <row r="48" spans="1:15" s="4" customFormat="1" ht="15" x14ac:dyDescent="0.3">
      <c r="A48" s="41" t="s">
        <v>196</v>
      </c>
      <c r="B48" s="36" t="s">
        <v>201</v>
      </c>
      <c r="C48" s="37" t="s">
        <v>195</v>
      </c>
      <c r="D48" s="37" t="s">
        <v>0</v>
      </c>
      <c r="E48" s="37" t="s">
        <v>1</v>
      </c>
      <c r="F48" s="37" t="s">
        <v>2</v>
      </c>
      <c r="G48" s="37"/>
      <c r="H48" s="37" t="s">
        <v>7</v>
      </c>
      <c r="I48" s="37"/>
      <c r="J48" s="23"/>
      <c r="K48" s="24"/>
      <c r="L48" s="24"/>
      <c r="M48" s="24"/>
      <c r="N48" s="24"/>
      <c r="O48" s="24"/>
    </row>
    <row r="49" spans="1:15" s="4" customFormat="1" ht="14.4" customHeight="1" x14ac:dyDescent="0.3">
      <c r="A49" s="41"/>
      <c r="B49" s="36"/>
      <c r="C49" s="37"/>
      <c r="D49" s="37"/>
      <c r="E49" s="37"/>
      <c r="F49" s="37" t="s">
        <v>3</v>
      </c>
      <c r="G49" s="37" t="s">
        <v>4</v>
      </c>
      <c r="H49" s="37" t="s">
        <v>3</v>
      </c>
      <c r="I49" s="37" t="s">
        <v>4</v>
      </c>
      <c r="J49" s="23"/>
      <c r="K49" s="24"/>
      <c r="L49" s="24"/>
      <c r="M49" s="24"/>
      <c r="N49" s="24"/>
      <c r="O49" s="24"/>
    </row>
    <row r="50" spans="1:15" s="4" customFormat="1" ht="14.4" customHeight="1" x14ac:dyDescent="0.3">
      <c r="A50" s="41"/>
      <c r="B50" s="36"/>
      <c r="C50" s="37"/>
      <c r="D50" s="37"/>
      <c r="E50" s="37"/>
      <c r="F50" s="37"/>
      <c r="G50" s="37"/>
      <c r="H50" s="37"/>
      <c r="I50" s="37"/>
      <c r="J50" s="23"/>
      <c r="K50" s="24"/>
      <c r="L50" s="24"/>
      <c r="M50" s="24"/>
      <c r="N50" s="24"/>
      <c r="O50" s="24"/>
    </row>
    <row r="51" spans="1:15" s="4" customFormat="1" ht="21" customHeight="1" x14ac:dyDescent="0.3">
      <c r="A51" s="38" t="s">
        <v>62</v>
      </c>
      <c r="B51" s="39"/>
      <c r="C51" s="39"/>
      <c r="D51" s="39"/>
      <c r="E51" s="39"/>
      <c r="F51" s="40"/>
      <c r="G51" s="40"/>
      <c r="H51" s="40"/>
      <c r="I51" s="40"/>
      <c r="J51" s="10"/>
    </row>
    <row r="52" spans="1:15" s="4" customFormat="1" ht="15" x14ac:dyDescent="0.3">
      <c r="A52" s="46">
        <f>A47+1</f>
        <v>23</v>
      </c>
      <c r="B52" s="19" t="s">
        <v>64</v>
      </c>
      <c r="C52" s="48" t="s">
        <v>63</v>
      </c>
      <c r="D52" s="11" t="s">
        <v>5</v>
      </c>
      <c r="E52" s="103">
        <v>2</v>
      </c>
      <c r="F52" s="104"/>
      <c r="G52" s="105">
        <f t="shared" si="1"/>
        <v>0</v>
      </c>
      <c r="H52" s="106"/>
      <c r="I52" s="107">
        <f t="shared" si="3"/>
        <v>0</v>
      </c>
      <c r="J52" s="25"/>
      <c r="K52" s="26"/>
      <c r="L52" s="26"/>
      <c r="M52" s="26"/>
      <c r="N52" s="26"/>
      <c r="O52" s="26"/>
    </row>
    <row r="53" spans="1:15" s="4" customFormat="1" ht="15" x14ac:dyDescent="0.3">
      <c r="A53" s="46">
        <f t="shared" si="4"/>
        <v>24</v>
      </c>
      <c r="B53" s="19" t="s">
        <v>65</v>
      </c>
      <c r="C53" s="48" t="s">
        <v>63</v>
      </c>
      <c r="D53" s="11" t="s">
        <v>5</v>
      </c>
      <c r="E53" s="103">
        <v>2</v>
      </c>
      <c r="F53" s="104"/>
      <c r="G53" s="105">
        <f t="shared" si="1"/>
        <v>0</v>
      </c>
      <c r="H53" s="106"/>
      <c r="I53" s="107">
        <f t="shared" si="3"/>
        <v>0</v>
      </c>
      <c r="J53" s="25"/>
      <c r="K53" s="26"/>
      <c r="L53" s="26"/>
      <c r="M53" s="26"/>
      <c r="N53" s="26"/>
      <c r="O53" s="26"/>
    </row>
    <row r="54" spans="1:15" s="4" customFormat="1" ht="15" x14ac:dyDescent="0.3">
      <c r="A54" s="46">
        <f t="shared" si="4"/>
        <v>25</v>
      </c>
      <c r="B54" s="19" t="s">
        <v>66</v>
      </c>
      <c r="C54" s="48" t="s">
        <v>63</v>
      </c>
      <c r="D54" s="11" t="s">
        <v>5</v>
      </c>
      <c r="E54" s="103">
        <v>2</v>
      </c>
      <c r="F54" s="104"/>
      <c r="G54" s="105">
        <f t="shared" si="1"/>
        <v>0</v>
      </c>
      <c r="H54" s="106"/>
      <c r="I54" s="107">
        <f t="shared" si="3"/>
        <v>0</v>
      </c>
      <c r="J54" s="25"/>
      <c r="K54" s="26"/>
      <c r="L54" s="26"/>
      <c r="M54" s="26"/>
      <c r="N54" s="26"/>
      <c r="O54" s="26"/>
    </row>
    <row r="55" spans="1:15" s="4" customFormat="1" ht="30" x14ac:dyDescent="0.3">
      <c r="A55" s="46">
        <f t="shared" si="4"/>
        <v>26</v>
      </c>
      <c r="B55" s="19" t="s">
        <v>67</v>
      </c>
      <c r="C55" s="48" t="s">
        <v>63</v>
      </c>
      <c r="D55" s="11" t="s">
        <v>5</v>
      </c>
      <c r="E55" s="103">
        <v>10</v>
      </c>
      <c r="F55" s="104"/>
      <c r="G55" s="105">
        <f t="shared" si="1"/>
        <v>0</v>
      </c>
      <c r="H55" s="106"/>
      <c r="I55" s="107">
        <f t="shared" si="3"/>
        <v>0</v>
      </c>
      <c r="J55" s="25"/>
      <c r="K55" s="26"/>
      <c r="L55" s="26"/>
      <c r="M55" s="26"/>
      <c r="N55" s="26"/>
      <c r="O55" s="26"/>
    </row>
    <row r="56" spans="1:15" s="4" customFormat="1" ht="15" customHeight="1" x14ac:dyDescent="0.3">
      <c r="A56" s="46">
        <f t="shared" si="4"/>
        <v>27</v>
      </c>
      <c r="B56" s="19" t="s">
        <v>68</v>
      </c>
      <c r="C56" s="48" t="s">
        <v>63</v>
      </c>
      <c r="D56" s="11" t="s">
        <v>5</v>
      </c>
      <c r="E56" s="103">
        <v>2</v>
      </c>
      <c r="F56" s="104"/>
      <c r="G56" s="105">
        <f t="shared" si="1"/>
        <v>0</v>
      </c>
      <c r="H56" s="106"/>
      <c r="I56" s="107">
        <f t="shared" si="3"/>
        <v>0</v>
      </c>
      <c r="J56" s="25"/>
      <c r="K56" s="26"/>
      <c r="L56" s="26"/>
      <c r="M56" s="26"/>
      <c r="N56" s="26"/>
      <c r="O56" s="26"/>
    </row>
    <row r="57" spans="1:15" s="4" customFormat="1" ht="15" customHeight="1" x14ac:dyDescent="0.3">
      <c r="A57" s="46">
        <f t="shared" si="4"/>
        <v>28</v>
      </c>
      <c r="B57" s="19" t="s">
        <v>69</v>
      </c>
      <c r="C57" s="48" t="s">
        <v>63</v>
      </c>
      <c r="D57" s="11" t="s">
        <v>5</v>
      </c>
      <c r="E57" s="103">
        <v>6</v>
      </c>
      <c r="F57" s="104"/>
      <c r="G57" s="105">
        <f t="shared" si="1"/>
        <v>0</v>
      </c>
      <c r="H57" s="106"/>
      <c r="I57" s="107">
        <f t="shared" si="3"/>
        <v>0</v>
      </c>
      <c r="J57" s="25"/>
      <c r="K57" s="26"/>
      <c r="L57" s="26"/>
      <c r="M57" s="26"/>
      <c r="N57" s="26"/>
      <c r="O57" s="26"/>
    </row>
    <row r="58" spans="1:15" s="4" customFormat="1" ht="30" x14ac:dyDescent="0.3">
      <c r="A58" s="46">
        <f t="shared" si="4"/>
        <v>29</v>
      </c>
      <c r="B58" s="19" t="s">
        <v>70</v>
      </c>
      <c r="C58" s="48" t="s">
        <v>63</v>
      </c>
      <c r="D58" s="11" t="s">
        <v>5</v>
      </c>
      <c r="E58" s="103">
        <v>2</v>
      </c>
      <c r="F58" s="107"/>
      <c r="G58" s="105">
        <f t="shared" si="1"/>
        <v>0</v>
      </c>
      <c r="H58" s="106"/>
      <c r="I58" s="107">
        <f t="shared" si="3"/>
        <v>0</v>
      </c>
      <c r="J58" s="10"/>
    </row>
    <row r="59" spans="1:15" s="4" customFormat="1" ht="30" x14ac:dyDescent="0.3">
      <c r="A59" s="46">
        <f t="shared" si="4"/>
        <v>30</v>
      </c>
      <c r="B59" s="19" t="s">
        <v>71</v>
      </c>
      <c r="C59" s="48" t="s">
        <v>63</v>
      </c>
      <c r="D59" s="11" t="s">
        <v>5</v>
      </c>
      <c r="E59" s="115">
        <v>6</v>
      </c>
      <c r="F59" s="116"/>
      <c r="G59" s="105">
        <f t="shared" si="1"/>
        <v>0</v>
      </c>
      <c r="H59" s="106"/>
      <c r="I59" s="107">
        <f t="shared" si="3"/>
        <v>0</v>
      </c>
      <c r="J59" s="25"/>
      <c r="K59" s="26"/>
      <c r="L59" s="26"/>
      <c r="M59" s="26"/>
      <c r="N59" s="26"/>
      <c r="O59" s="26"/>
    </row>
    <row r="60" spans="1:15" s="4" customFormat="1" ht="30" x14ac:dyDescent="0.3">
      <c r="A60" s="46">
        <f t="shared" si="4"/>
        <v>31</v>
      </c>
      <c r="B60" s="19" t="s">
        <v>72</v>
      </c>
      <c r="C60" s="48" t="s">
        <v>63</v>
      </c>
      <c r="D60" s="11" t="s">
        <v>5</v>
      </c>
      <c r="E60" s="103">
        <v>2</v>
      </c>
      <c r="F60" s="107"/>
      <c r="G60" s="105">
        <f t="shared" si="1"/>
        <v>0</v>
      </c>
      <c r="H60" s="106"/>
      <c r="I60" s="107">
        <f t="shared" si="3"/>
        <v>0</v>
      </c>
      <c r="J60" s="10"/>
    </row>
    <row r="61" spans="1:15" s="4" customFormat="1" ht="15" x14ac:dyDescent="0.3">
      <c r="A61" s="46">
        <f t="shared" si="4"/>
        <v>32</v>
      </c>
      <c r="B61" s="19" t="s">
        <v>73</v>
      </c>
      <c r="C61" s="48" t="s">
        <v>63</v>
      </c>
      <c r="D61" s="11" t="s">
        <v>5</v>
      </c>
      <c r="E61" s="115">
        <v>2</v>
      </c>
      <c r="F61" s="116"/>
      <c r="G61" s="105">
        <f t="shared" si="1"/>
        <v>0</v>
      </c>
      <c r="H61" s="106"/>
      <c r="I61" s="107">
        <f t="shared" si="3"/>
        <v>0</v>
      </c>
      <c r="J61" s="25"/>
      <c r="K61" s="26"/>
      <c r="L61" s="26"/>
      <c r="M61" s="26"/>
      <c r="N61" s="26"/>
      <c r="O61" s="26"/>
    </row>
    <row r="62" spans="1:15" s="4" customFormat="1" ht="15" x14ac:dyDescent="0.3">
      <c r="A62" s="46">
        <f t="shared" si="4"/>
        <v>33</v>
      </c>
      <c r="B62" s="19" t="s">
        <v>73</v>
      </c>
      <c r="C62" s="48" t="s">
        <v>63</v>
      </c>
      <c r="D62" s="11" t="s">
        <v>5</v>
      </c>
      <c r="E62" s="115">
        <v>2</v>
      </c>
      <c r="F62" s="116"/>
      <c r="G62" s="105">
        <f t="shared" si="1"/>
        <v>0</v>
      </c>
      <c r="H62" s="106"/>
      <c r="I62" s="107">
        <f t="shared" si="3"/>
        <v>0</v>
      </c>
      <c r="J62" s="10"/>
    </row>
    <row r="63" spans="1:15" s="4" customFormat="1" ht="30" x14ac:dyDescent="0.3">
      <c r="A63" s="46">
        <f t="shared" si="4"/>
        <v>34</v>
      </c>
      <c r="B63" s="19" t="s">
        <v>74</v>
      </c>
      <c r="C63" s="48" t="s">
        <v>63</v>
      </c>
      <c r="D63" s="11" t="s">
        <v>5</v>
      </c>
      <c r="E63" s="115">
        <v>4</v>
      </c>
      <c r="F63" s="116"/>
      <c r="G63" s="105">
        <f t="shared" si="1"/>
        <v>0</v>
      </c>
      <c r="H63" s="106"/>
      <c r="I63" s="107">
        <f t="shared" si="3"/>
        <v>0</v>
      </c>
      <c r="J63" s="25"/>
      <c r="K63" s="26"/>
      <c r="L63" s="26"/>
      <c r="M63" s="26"/>
      <c r="N63" s="26"/>
      <c r="O63" s="26"/>
    </row>
    <row r="64" spans="1:15" s="4" customFormat="1" ht="15" x14ac:dyDescent="0.3">
      <c r="A64" s="46">
        <f t="shared" si="4"/>
        <v>35</v>
      </c>
      <c r="B64" s="19" t="s">
        <v>76</v>
      </c>
      <c r="C64" s="48" t="s">
        <v>63</v>
      </c>
      <c r="D64" s="11" t="s">
        <v>5</v>
      </c>
      <c r="E64" s="115">
        <v>1</v>
      </c>
      <c r="F64" s="116"/>
      <c r="G64" s="105">
        <f>E64*F64</f>
        <v>0</v>
      </c>
      <c r="H64" s="106"/>
      <c r="I64" s="107">
        <f>E64*H64</f>
        <v>0</v>
      </c>
      <c r="J64" s="25"/>
      <c r="K64" s="26"/>
      <c r="L64" s="26"/>
      <c r="M64" s="26"/>
      <c r="N64" s="26"/>
      <c r="O64" s="26"/>
    </row>
    <row r="65" spans="1:15" s="4" customFormat="1" ht="15" x14ac:dyDescent="0.3">
      <c r="A65" s="46">
        <f t="shared" si="4"/>
        <v>36</v>
      </c>
      <c r="B65" s="19" t="s">
        <v>75</v>
      </c>
      <c r="C65" s="48" t="s">
        <v>63</v>
      </c>
      <c r="D65" s="11" t="s">
        <v>5</v>
      </c>
      <c r="E65" s="115">
        <v>2</v>
      </c>
      <c r="F65" s="116"/>
      <c r="G65" s="105">
        <f t="shared" si="1"/>
        <v>0</v>
      </c>
      <c r="H65" s="106"/>
      <c r="I65" s="107">
        <f t="shared" si="3"/>
        <v>0</v>
      </c>
      <c r="J65" s="10"/>
    </row>
    <row r="66" spans="1:15" s="5" customFormat="1" ht="15" x14ac:dyDescent="0.3">
      <c r="A66" s="46">
        <f t="shared" si="4"/>
        <v>37</v>
      </c>
      <c r="B66" s="19" t="s">
        <v>77</v>
      </c>
      <c r="C66" s="48" t="s">
        <v>63</v>
      </c>
      <c r="D66" s="11" t="s">
        <v>5</v>
      </c>
      <c r="E66" s="115">
        <v>2</v>
      </c>
      <c r="F66" s="116"/>
      <c r="G66" s="105">
        <f t="shared" si="1"/>
        <v>0</v>
      </c>
      <c r="H66" s="106"/>
      <c r="I66" s="107">
        <f t="shared" si="3"/>
        <v>0</v>
      </c>
      <c r="J66" s="25"/>
      <c r="K66" s="26"/>
      <c r="L66" s="26"/>
      <c r="M66" s="26"/>
      <c r="N66" s="26"/>
      <c r="O66" s="26"/>
    </row>
    <row r="67" spans="1:15" s="5" customFormat="1" ht="30" x14ac:dyDescent="0.3">
      <c r="A67" s="46">
        <f t="shared" si="4"/>
        <v>38</v>
      </c>
      <c r="B67" s="19" t="s">
        <v>78</v>
      </c>
      <c r="C67" s="48" t="s">
        <v>63</v>
      </c>
      <c r="D67" s="11" t="s">
        <v>5</v>
      </c>
      <c r="E67" s="115">
        <v>2</v>
      </c>
      <c r="F67" s="116"/>
      <c r="G67" s="105">
        <f t="shared" si="1"/>
        <v>0</v>
      </c>
      <c r="H67" s="106"/>
      <c r="I67" s="107">
        <f t="shared" si="3"/>
        <v>0</v>
      </c>
      <c r="J67" s="25"/>
      <c r="K67" s="26"/>
      <c r="L67" s="26"/>
      <c r="M67" s="26"/>
      <c r="N67" s="26"/>
      <c r="O67" s="26"/>
    </row>
    <row r="68" spans="1:15" s="5" customFormat="1" ht="15" x14ac:dyDescent="0.3">
      <c r="A68" s="46">
        <f t="shared" si="4"/>
        <v>39</v>
      </c>
      <c r="B68" s="19" t="s">
        <v>79</v>
      </c>
      <c r="C68" s="48" t="s">
        <v>63</v>
      </c>
      <c r="D68" s="11" t="s">
        <v>5</v>
      </c>
      <c r="E68" s="115">
        <v>4</v>
      </c>
      <c r="F68" s="116"/>
      <c r="G68" s="105">
        <f t="shared" si="1"/>
        <v>0</v>
      </c>
      <c r="H68" s="106"/>
      <c r="I68" s="107">
        <f t="shared" si="3"/>
        <v>0</v>
      </c>
      <c r="J68" s="25"/>
      <c r="K68" s="26"/>
      <c r="L68" s="26"/>
      <c r="M68" s="26"/>
      <c r="N68" s="26"/>
      <c r="O68" s="26"/>
    </row>
    <row r="69" spans="1:15" s="4" customFormat="1" ht="16.5" customHeight="1" x14ac:dyDescent="0.3">
      <c r="A69" s="46">
        <f t="shared" si="4"/>
        <v>40</v>
      </c>
      <c r="B69" s="19" t="s">
        <v>80</v>
      </c>
      <c r="C69" s="48" t="s">
        <v>63</v>
      </c>
      <c r="D69" s="12" t="s">
        <v>5</v>
      </c>
      <c r="E69" s="105">
        <v>2</v>
      </c>
      <c r="F69" s="105"/>
      <c r="G69" s="105">
        <f t="shared" si="1"/>
        <v>0</v>
      </c>
      <c r="H69" s="106"/>
      <c r="I69" s="107">
        <f t="shared" si="3"/>
        <v>0</v>
      </c>
      <c r="J69" s="25"/>
      <c r="K69" s="26"/>
      <c r="L69" s="26"/>
      <c r="M69" s="26"/>
      <c r="N69" s="26"/>
      <c r="O69" s="26"/>
    </row>
    <row r="70" spans="1:15" s="4" customFormat="1" ht="16.05" customHeight="1" x14ac:dyDescent="0.3">
      <c r="A70" s="46">
        <f t="shared" si="4"/>
        <v>41</v>
      </c>
      <c r="B70" s="19" t="s">
        <v>81</v>
      </c>
      <c r="C70" s="48" t="s">
        <v>63</v>
      </c>
      <c r="D70" s="12" t="s">
        <v>5</v>
      </c>
      <c r="E70" s="105">
        <v>2</v>
      </c>
      <c r="F70" s="105"/>
      <c r="G70" s="105">
        <f t="shared" si="1"/>
        <v>0</v>
      </c>
      <c r="H70" s="106"/>
      <c r="I70" s="107">
        <f t="shared" si="3"/>
        <v>0</v>
      </c>
      <c r="J70" s="25"/>
      <c r="K70" s="26"/>
      <c r="L70" s="26"/>
      <c r="M70" s="26"/>
      <c r="N70" s="26"/>
      <c r="O70" s="26"/>
    </row>
    <row r="71" spans="1:15" s="4" customFormat="1" ht="15" x14ac:dyDescent="0.3">
      <c r="A71" s="46">
        <f t="shared" si="4"/>
        <v>42</v>
      </c>
      <c r="B71" s="19" t="s">
        <v>82</v>
      </c>
      <c r="C71" s="48" t="s">
        <v>83</v>
      </c>
      <c r="D71" s="11" t="s">
        <v>5</v>
      </c>
      <c r="E71" s="103">
        <v>93</v>
      </c>
      <c r="F71" s="104"/>
      <c r="G71" s="105">
        <f t="shared" si="1"/>
        <v>0</v>
      </c>
      <c r="H71" s="106"/>
      <c r="I71" s="107">
        <f t="shared" si="3"/>
        <v>0</v>
      </c>
      <c r="J71" s="25"/>
      <c r="K71" s="26"/>
      <c r="L71" s="26"/>
      <c r="M71" s="26"/>
      <c r="N71" s="26"/>
      <c r="O71" s="26"/>
    </row>
    <row r="72" spans="1:15" s="4" customFormat="1" ht="15" x14ac:dyDescent="0.3">
      <c r="A72" s="67">
        <f t="shared" si="4"/>
        <v>43</v>
      </c>
      <c r="B72" s="19" t="s">
        <v>84</v>
      </c>
      <c r="C72" s="48" t="s">
        <v>83</v>
      </c>
      <c r="D72" s="11" t="s">
        <v>5</v>
      </c>
      <c r="E72" s="103">
        <v>13</v>
      </c>
      <c r="F72" s="104"/>
      <c r="G72" s="105">
        <f t="shared" si="1"/>
        <v>0</v>
      </c>
      <c r="H72" s="106"/>
      <c r="I72" s="107">
        <f t="shared" si="3"/>
        <v>0</v>
      </c>
      <c r="J72" s="25"/>
      <c r="K72" s="26"/>
      <c r="L72" s="26"/>
      <c r="M72" s="26"/>
      <c r="N72" s="26"/>
      <c r="O72" s="26"/>
    </row>
    <row r="73" spans="1:15" s="4" customFormat="1" ht="15" x14ac:dyDescent="0.3">
      <c r="A73" s="67">
        <f t="shared" si="4"/>
        <v>44</v>
      </c>
      <c r="B73" s="19" t="s">
        <v>85</v>
      </c>
      <c r="C73" s="48" t="s">
        <v>83</v>
      </c>
      <c r="D73" s="11" t="s">
        <v>5</v>
      </c>
      <c r="E73" s="103">
        <v>10</v>
      </c>
      <c r="F73" s="104"/>
      <c r="G73" s="105">
        <f t="shared" si="1"/>
        <v>0</v>
      </c>
      <c r="H73" s="106"/>
      <c r="I73" s="107">
        <f t="shared" si="3"/>
        <v>0</v>
      </c>
      <c r="J73" s="25"/>
      <c r="K73" s="26"/>
      <c r="L73" s="26"/>
      <c r="M73" s="26"/>
      <c r="N73" s="26"/>
      <c r="O73" s="26"/>
    </row>
    <row r="74" spans="1:15" s="4" customFormat="1" ht="15" x14ac:dyDescent="0.3">
      <c r="A74" s="67">
        <f t="shared" si="4"/>
        <v>45</v>
      </c>
      <c r="B74" s="19" t="s">
        <v>86</v>
      </c>
      <c r="C74" s="48" t="s">
        <v>83</v>
      </c>
      <c r="D74" s="11" t="s">
        <v>5</v>
      </c>
      <c r="E74" s="103">
        <v>10</v>
      </c>
      <c r="F74" s="104"/>
      <c r="G74" s="105">
        <f t="shared" si="1"/>
        <v>0</v>
      </c>
      <c r="H74" s="106"/>
      <c r="I74" s="107">
        <f t="shared" si="3"/>
        <v>0</v>
      </c>
      <c r="J74" s="25"/>
      <c r="K74" s="26"/>
      <c r="L74" s="26"/>
      <c r="M74" s="26"/>
      <c r="N74" s="26"/>
      <c r="O74" s="26"/>
    </row>
    <row r="75" spans="1:15" s="4" customFormat="1" ht="30" x14ac:dyDescent="0.3">
      <c r="A75" s="67">
        <f t="shared" si="4"/>
        <v>46</v>
      </c>
      <c r="B75" s="19" t="s">
        <v>87</v>
      </c>
      <c r="C75" s="48" t="s">
        <v>83</v>
      </c>
      <c r="D75" s="11" t="s">
        <v>5</v>
      </c>
      <c r="E75" s="103">
        <v>37</v>
      </c>
      <c r="F75" s="104"/>
      <c r="G75" s="105">
        <f t="shared" si="1"/>
        <v>0</v>
      </c>
      <c r="H75" s="106"/>
      <c r="I75" s="107">
        <f t="shared" si="3"/>
        <v>0</v>
      </c>
      <c r="J75" s="25"/>
      <c r="K75" s="26"/>
      <c r="L75" s="26"/>
      <c r="M75" s="26"/>
      <c r="N75" s="26"/>
      <c r="O75" s="26"/>
    </row>
    <row r="76" spans="1:15" s="4" customFormat="1" ht="15" x14ac:dyDescent="0.3">
      <c r="A76" s="67">
        <f t="shared" si="4"/>
        <v>47</v>
      </c>
      <c r="B76" s="19" t="s">
        <v>88</v>
      </c>
      <c r="C76" s="48" t="s">
        <v>83</v>
      </c>
      <c r="D76" s="11" t="s">
        <v>5</v>
      </c>
      <c r="E76" s="103">
        <v>14</v>
      </c>
      <c r="F76" s="104"/>
      <c r="G76" s="105">
        <f t="shared" si="1"/>
        <v>0</v>
      </c>
      <c r="H76" s="106"/>
      <c r="I76" s="107">
        <f t="shared" si="3"/>
        <v>0</v>
      </c>
      <c r="J76" s="25"/>
      <c r="K76" s="26"/>
      <c r="L76" s="26"/>
      <c r="M76" s="26"/>
      <c r="N76" s="26"/>
      <c r="O76" s="26"/>
    </row>
    <row r="77" spans="1:15" s="9" customFormat="1" ht="30" x14ac:dyDescent="0.25">
      <c r="A77" s="67">
        <f t="shared" si="4"/>
        <v>48</v>
      </c>
      <c r="B77" s="19" t="s">
        <v>89</v>
      </c>
      <c r="C77" s="48" t="s">
        <v>83</v>
      </c>
      <c r="D77" s="13" t="s">
        <v>5</v>
      </c>
      <c r="E77" s="117">
        <v>2</v>
      </c>
      <c r="F77" s="116"/>
      <c r="G77" s="105">
        <f t="shared" si="1"/>
        <v>0</v>
      </c>
      <c r="H77" s="106"/>
      <c r="I77" s="107">
        <f t="shared" si="3"/>
        <v>0</v>
      </c>
      <c r="J77" s="25"/>
      <c r="K77" s="26"/>
      <c r="L77" s="26"/>
      <c r="M77" s="26"/>
      <c r="N77" s="26"/>
      <c r="O77" s="26"/>
    </row>
    <row r="78" spans="1:15" s="4" customFormat="1" ht="15" x14ac:dyDescent="0.3">
      <c r="A78" s="67">
        <f t="shared" si="4"/>
        <v>49</v>
      </c>
      <c r="B78" s="19" t="s">
        <v>90</v>
      </c>
      <c r="C78" s="48" t="s">
        <v>83</v>
      </c>
      <c r="D78" s="11" t="s">
        <v>5</v>
      </c>
      <c r="E78" s="103">
        <v>2</v>
      </c>
      <c r="F78" s="104"/>
      <c r="G78" s="105">
        <f t="shared" si="1"/>
        <v>0</v>
      </c>
      <c r="H78" s="106"/>
      <c r="I78" s="107">
        <f t="shared" si="3"/>
        <v>0</v>
      </c>
      <c r="J78" s="25"/>
      <c r="K78" s="26"/>
      <c r="L78" s="26"/>
      <c r="M78" s="26"/>
      <c r="N78" s="26"/>
      <c r="O78" s="26"/>
    </row>
    <row r="79" spans="1:15" s="9" customFormat="1" ht="15" x14ac:dyDescent="0.25">
      <c r="A79" s="67">
        <f t="shared" si="4"/>
        <v>50</v>
      </c>
      <c r="B79" s="19" t="s">
        <v>91</v>
      </c>
      <c r="C79" s="48" t="s">
        <v>83</v>
      </c>
      <c r="D79" s="13" t="s">
        <v>5</v>
      </c>
      <c r="E79" s="117">
        <v>2</v>
      </c>
      <c r="F79" s="116"/>
      <c r="G79" s="105">
        <f t="shared" si="1"/>
        <v>0</v>
      </c>
      <c r="H79" s="106"/>
      <c r="I79" s="107">
        <f t="shared" si="3"/>
        <v>0</v>
      </c>
    </row>
    <row r="80" spans="1:15" s="9" customFormat="1" ht="30" x14ac:dyDescent="0.25">
      <c r="A80" s="67">
        <f t="shared" si="4"/>
        <v>51</v>
      </c>
      <c r="B80" s="19" t="s">
        <v>92</v>
      </c>
      <c r="C80" s="48" t="s">
        <v>83</v>
      </c>
      <c r="D80" s="11" t="s">
        <v>5</v>
      </c>
      <c r="E80" s="117">
        <v>2</v>
      </c>
      <c r="F80" s="116"/>
      <c r="G80" s="105">
        <f t="shared" si="1"/>
        <v>0</v>
      </c>
      <c r="H80" s="106"/>
      <c r="I80" s="107">
        <f t="shared" si="3"/>
        <v>0</v>
      </c>
    </row>
    <row r="81" spans="1:15" s="9" customFormat="1" ht="15" x14ac:dyDescent="0.25">
      <c r="A81" s="67">
        <f t="shared" si="4"/>
        <v>52</v>
      </c>
      <c r="B81" s="19" t="s">
        <v>93</v>
      </c>
      <c r="C81" s="48" t="s">
        <v>83</v>
      </c>
      <c r="D81" s="11" t="s">
        <v>5</v>
      </c>
      <c r="E81" s="117">
        <v>2</v>
      </c>
      <c r="F81" s="116"/>
      <c r="G81" s="105">
        <f t="shared" si="1"/>
        <v>0</v>
      </c>
      <c r="H81" s="106"/>
      <c r="I81" s="107">
        <f t="shared" si="3"/>
        <v>0</v>
      </c>
    </row>
    <row r="82" spans="1:15" s="14" customFormat="1" ht="15" x14ac:dyDescent="0.25">
      <c r="A82" s="67">
        <f t="shared" si="4"/>
        <v>53</v>
      </c>
      <c r="B82" s="19" t="s">
        <v>94</v>
      </c>
      <c r="C82" s="48" t="s">
        <v>83</v>
      </c>
      <c r="D82" s="13" t="s">
        <v>5</v>
      </c>
      <c r="E82" s="117">
        <v>2</v>
      </c>
      <c r="F82" s="118"/>
      <c r="G82" s="105">
        <f>E82*F82</f>
        <v>0</v>
      </c>
      <c r="H82" s="106"/>
      <c r="I82" s="107">
        <f>E82*H82</f>
        <v>0</v>
      </c>
      <c r="J82" s="9"/>
      <c r="K82" s="9"/>
      <c r="L82" s="9"/>
      <c r="M82" s="9"/>
      <c r="N82" s="9"/>
    </row>
    <row r="83" spans="1:15" s="14" customFormat="1" ht="30" x14ac:dyDescent="0.25">
      <c r="A83" s="67">
        <f t="shared" si="4"/>
        <v>54</v>
      </c>
      <c r="B83" s="19" t="s">
        <v>95</v>
      </c>
      <c r="C83" s="48" t="s">
        <v>83</v>
      </c>
      <c r="D83" s="13" t="s">
        <v>5</v>
      </c>
      <c r="E83" s="117">
        <v>2</v>
      </c>
      <c r="F83" s="118"/>
      <c r="G83" s="105">
        <f t="shared" si="1"/>
        <v>0</v>
      </c>
      <c r="H83" s="106"/>
      <c r="I83" s="107">
        <f t="shared" si="3"/>
        <v>0</v>
      </c>
      <c r="J83" s="9"/>
      <c r="K83" s="9"/>
      <c r="L83" s="9"/>
      <c r="M83" s="9"/>
      <c r="N83" s="9"/>
    </row>
    <row r="84" spans="1:15" s="4" customFormat="1" ht="15" x14ac:dyDescent="0.3">
      <c r="A84" s="67">
        <f t="shared" si="4"/>
        <v>55</v>
      </c>
      <c r="B84" s="19" t="s">
        <v>96</v>
      </c>
      <c r="C84" s="48" t="s">
        <v>83</v>
      </c>
      <c r="D84" s="13" t="s">
        <v>5</v>
      </c>
      <c r="E84" s="103">
        <v>12</v>
      </c>
      <c r="F84" s="104"/>
      <c r="G84" s="105">
        <f t="shared" si="1"/>
        <v>0</v>
      </c>
      <c r="H84" s="106"/>
      <c r="I84" s="107">
        <f t="shared" si="3"/>
        <v>0</v>
      </c>
      <c r="J84" s="25"/>
      <c r="K84" s="26"/>
      <c r="L84" s="26"/>
      <c r="M84" s="26"/>
      <c r="N84" s="26"/>
      <c r="O84" s="26"/>
    </row>
    <row r="85" spans="1:15" s="14" customFormat="1" ht="15" x14ac:dyDescent="0.25">
      <c r="A85" s="67">
        <f t="shared" si="4"/>
        <v>56</v>
      </c>
      <c r="B85" s="19" t="s">
        <v>100</v>
      </c>
      <c r="C85" s="48" t="s">
        <v>83</v>
      </c>
      <c r="D85" s="13" t="s">
        <v>5</v>
      </c>
      <c r="E85" s="117">
        <v>12</v>
      </c>
      <c r="F85" s="118"/>
      <c r="G85" s="105">
        <f t="shared" si="1"/>
        <v>0</v>
      </c>
      <c r="H85" s="106"/>
      <c r="I85" s="107">
        <f t="shared" si="3"/>
        <v>0</v>
      </c>
      <c r="J85" s="25"/>
      <c r="K85" s="26"/>
      <c r="L85" s="26"/>
      <c r="M85" s="26"/>
      <c r="N85" s="26"/>
      <c r="O85" s="26"/>
    </row>
    <row r="86" spans="1:15" s="14" customFormat="1" ht="15" x14ac:dyDescent="0.25">
      <c r="A86" s="67">
        <f t="shared" si="4"/>
        <v>57</v>
      </c>
      <c r="B86" s="19" t="s">
        <v>97</v>
      </c>
      <c r="C86" s="48" t="s">
        <v>83</v>
      </c>
      <c r="D86" s="13" t="s">
        <v>5</v>
      </c>
      <c r="E86" s="117">
        <v>4</v>
      </c>
      <c r="F86" s="118"/>
      <c r="G86" s="105">
        <f t="shared" si="1"/>
        <v>0</v>
      </c>
      <c r="H86" s="106"/>
      <c r="I86" s="107">
        <f t="shared" si="3"/>
        <v>0</v>
      </c>
      <c r="J86" s="25"/>
      <c r="K86" s="26"/>
      <c r="L86" s="26"/>
      <c r="M86" s="26"/>
      <c r="N86" s="26"/>
      <c r="O86" s="26"/>
    </row>
    <row r="87" spans="1:15" s="14" customFormat="1" ht="15" x14ac:dyDescent="0.25">
      <c r="A87" s="67">
        <f t="shared" si="4"/>
        <v>58</v>
      </c>
      <c r="B87" s="19" t="s">
        <v>98</v>
      </c>
      <c r="C87" s="48" t="s">
        <v>83</v>
      </c>
      <c r="D87" s="13" t="s">
        <v>5</v>
      </c>
      <c r="E87" s="117">
        <v>2</v>
      </c>
      <c r="F87" s="118"/>
      <c r="G87" s="105">
        <f t="shared" si="1"/>
        <v>0</v>
      </c>
      <c r="H87" s="106"/>
      <c r="I87" s="107">
        <f t="shared" si="3"/>
        <v>0</v>
      </c>
      <c r="J87" s="25"/>
      <c r="K87" s="26"/>
      <c r="L87" s="26"/>
      <c r="M87" s="26"/>
      <c r="N87" s="26"/>
      <c r="O87" s="26"/>
    </row>
    <row r="88" spans="1:15" s="14" customFormat="1" ht="15" x14ac:dyDescent="0.25">
      <c r="A88" s="67">
        <f t="shared" si="4"/>
        <v>59</v>
      </c>
      <c r="B88" s="19" t="s">
        <v>99</v>
      </c>
      <c r="C88" s="48" t="s">
        <v>83</v>
      </c>
      <c r="D88" s="13" t="s">
        <v>5</v>
      </c>
      <c r="E88" s="117">
        <v>2</v>
      </c>
      <c r="F88" s="118"/>
      <c r="G88" s="105">
        <f t="shared" si="1"/>
        <v>0</v>
      </c>
      <c r="H88" s="106"/>
      <c r="I88" s="107">
        <f t="shared" si="3"/>
        <v>0</v>
      </c>
      <c r="J88" s="25"/>
      <c r="K88" s="26"/>
      <c r="L88" s="26"/>
      <c r="M88" s="26"/>
      <c r="N88" s="26"/>
      <c r="O88" s="26"/>
    </row>
    <row r="89" spans="1:15" s="14" customFormat="1" ht="15" x14ac:dyDescent="0.25">
      <c r="A89" s="41" t="s">
        <v>196</v>
      </c>
      <c r="B89" s="36" t="s">
        <v>201</v>
      </c>
      <c r="C89" s="37" t="s">
        <v>195</v>
      </c>
      <c r="D89" s="37" t="s">
        <v>0</v>
      </c>
      <c r="E89" s="37" t="s">
        <v>1</v>
      </c>
      <c r="F89" s="37" t="s">
        <v>2</v>
      </c>
      <c r="G89" s="37"/>
      <c r="H89" s="37" t="s">
        <v>7</v>
      </c>
      <c r="I89" s="37"/>
      <c r="J89" s="23"/>
      <c r="K89" s="24"/>
      <c r="L89" s="24"/>
      <c r="M89" s="24"/>
      <c r="N89" s="24"/>
      <c r="O89" s="24"/>
    </row>
    <row r="90" spans="1:15" s="14" customFormat="1" ht="14.4" customHeight="1" x14ac:dyDescent="0.25">
      <c r="A90" s="41"/>
      <c r="B90" s="36"/>
      <c r="C90" s="37"/>
      <c r="D90" s="37"/>
      <c r="E90" s="37"/>
      <c r="F90" s="37" t="s">
        <v>3</v>
      </c>
      <c r="G90" s="37" t="s">
        <v>4</v>
      </c>
      <c r="H90" s="37" t="s">
        <v>3</v>
      </c>
      <c r="I90" s="37" t="s">
        <v>4</v>
      </c>
      <c r="J90" s="23"/>
      <c r="K90" s="24"/>
      <c r="L90" s="24"/>
      <c r="M90" s="24"/>
      <c r="N90" s="24"/>
      <c r="O90" s="24"/>
    </row>
    <row r="91" spans="1:15" s="14" customFormat="1" ht="14.4" customHeight="1" x14ac:dyDescent="0.25">
      <c r="A91" s="41"/>
      <c r="B91" s="36"/>
      <c r="C91" s="37"/>
      <c r="D91" s="37"/>
      <c r="E91" s="37"/>
      <c r="F91" s="37"/>
      <c r="G91" s="37"/>
      <c r="H91" s="37"/>
      <c r="I91" s="37"/>
      <c r="J91" s="23"/>
      <c r="K91" s="24"/>
      <c r="L91" s="24"/>
      <c r="M91" s="24"/>
      <c r="N91" s="24"/>
      <c r="O91" s="24"/>
    </row>
    <row r="92" spans="1:15" s="4" customFormat="1" ht="21" customHeight="1" x14ac:dyDescent="0.3">
      <c r="A92" s="38" t="s">
        <v>101</v>
      </c>
      <c r="B92" s="39"/>
      <c r="C92" s="39"/>
      <c r="D92" s="39"/>
      <c r="E92" s="39"/>
      <c r="F92" s="40"/>
      <c r="G92" s="40"/>
      <c r="H92" s="40"/>
      <c r="I92" s="40"/>
      <c r="J92" s="10"/>
    </row>
    <row r="93" spans="1:15" s="9" customFormat="1" ht="45" x14ac:dyDescent="0.25">
      <c r="A93" s="67">
        <f>A88+1</f>
        <v>60</v>
      </c>
      <c r="B93" s="88" t="s">
        <v>102</v>
      </c>
      <c r="C93" s="89" t="s">
        <v>103</v>
      </c>
      <c r="D93" s="12" t="s">
        <v>6</v>
      </c>
      <c r="E93" s="115">
        <v>781</v>
      </c>
      <c r="F93" s="116"/>
      <c r="G93" s="105">
        <f>E93*F93</f>
        <v>0</v>
      </c>
      <c r="H93" s="106"/>
      <c r="I93" s="107">
        <f>E93*H93</f>
        <v>0</v>
      </c>
    </row>
    <row r="94" spans="1:15" s="14" customFormat="1" ht="45" customHeight="1" x14ac:dyDescent="0.25">
      <c r="A94" s="67">
        <f t="shared" si="4"/>
        <v>61</v>
      </c>
      <c r="B94" s="90" t="s">
        <v>104</v>
      </c>
      <c r="C94" s="89" t="s">
        <v>105</v>
      </c>
      <c r="D94" s="12" t="s">
        <v>6</v>
      </c>
      <c r="E94" s="108">
        <v>160</v>
      </c>
      <c r="F94" s="118"/>
      <c r="G94" s="105">
        <f t="shared" si="1"/>
        <v>0</v>
      </c>
      <c r="H94" s="119"/>
      <c r="I94" s="107">
        <f t="shared" ref="I94:I120" si="5">E94*H94</f>
        <v>0</v>
      </c>
      <c r="J94" s="25"/>
      <c r="K94" s="26"/>
      <c r="L94" s="26"/>
      <c r="M94" s="26"/>
      <c r="N94" s="26"/>
      <c r="O94" s="26"/>
    </row>
    <row r="95" spans="1:15" s="14" customFormat="1" ht="45" customHeight="1" x14ac:dyDescent="0.25">
      <c r="A95" s="67">
        <f t="shared" si="4"/>
        <v>62</v>
      </c>
      <c r="B95" s="90" t="s">
        <v>106</v>
      </c>
      <c r="C95" s="89" t="s">
        <v>105</v>
      </c>
      <c r="D95" s="12" t="s">
        <v>6</v>
      </c>
      <c r="E95" s="108">
        <v>106</v>
      </c>
      <c r="F95" s="118"/>
      <c r="G95" s="105">
        <f t="shared" si="1"/>
        <v>0</v>
      </c>
      <c r="H95" s="119"/>
      <c r="I95" s="107">
        <f t="shared" si="5"/>
        <v>0</v>
      </c>
      <c r="J95" s="25"/>
      <c r="K95" s="26"/>
      <c r="L95" s="26"/>
      <c r="M95" s="26"/>
      <c r="N95" s="26"/>
      <c r="O95" s="26"/>
    </row>
    <row r="96" spans="1:15" s="14" customFormat="1" ht="45" customHeight="1" x14ac:dyDescent="0.25">
      <c r="A96" s="67">
        <f t="shared" si="4"/>
        <v>63</v>
      </c>
      <c r="B96" s="90" t="s">
        <v>107</v>
      </c>
      <c r="C96" s="89" t="s">
        <v>105</v>
      </c>
      <c r="D96" s="12" t="s">
        <v>6</v>
      </c>
      <c r="E96" s="108">
        <v>45</v>
      </c>
      <c r="F96" s="118"/>
      <c r="G96" s="105">
        <f t="shared" si="1"/>
        <v>0</v>
      </c>
      <c r="H96" s="119"/>
      <c r="I96" s="107">
        <f t="shared" si="5"/>
        <v>0</v>
      </c>
      <c r="J96" s="25"/>
      <c r="K96" s="26"/>
      <c r="L96" s="26"/>
      <c r="M96" s="26"/>
      <c r="N96" s="26"/>
      <c r="O96" s="26"/>
    </row>
    <row r="97" spans="1:15" s="14" customFormat="1" ht="45" customHeight="1" x14ac:dyDescent="0.25">
      <c r="A97" s="67">
        <f t="shared" si="4"/>
        <v>64</v>
      </c>
      <c r="B97" s="90" t="s">
        <v>108</v>
      </c>
      <c r="C97" s="89" t="s">
        <v>105</v>
      </c>
      <c r="D97" s="12" t="s">
        <v>6</v>
      </c>
      <c r="E97" s="108">
        <v>20</v>
      </c>
      <c r="F97" s="118"/>
      <c r="G97" s="105">
        <f t="shared" si="1"/>
        <v>0</v>
      </c>
      <c r="H97" s="119"/>
      <c r="I97" s="107">
        <f t="shared" si="5"/>
        <v>0</v>
      </c>
      <c r="J97" s="25"/>
      <c r="K97" s="26"/>
      <c r="L97" s="26"/>
      <c r="M97" s="26"/>
      <c r="N97" s="26"/>
      <c r="O97" s="26"/>
    </row>
    <row r="98" spans="1:15" s="14" customFormat="1" ht="75" customHeight="1" x14ac:dyDescent="0.25">
      <c r="A98" s="67">
        <f t="shared" si="4"/>
        <v>65</v>
      </c>
      <c r="B98" s="90" t="s">
        <v>109</v>
      </c>
      <c r="C98" s="91" t="s">
        <v>110</v>
      </c>
      <c r="D98" s="12" t="s">
        <v>6</v>
      </c>
      <c r="E98" s="108">
        <v>1</v>
      </c>
      <c r="F98" s="118"/>
      <c r="G98" s="105">
        <f t="shared" si="1"/>
        <v>0</v>
      </c>
      <c r="H98" s="119"/>
      <c r="I98" s="107">
        <f t="shared" si="5"/>
        <v>0</v>
      </c>
      <c r="J98" s="25"/>
      <c r="K98" s="26"/>
      <c r="L98" s="26"/>
      <c r="M98" s="26"/>
      <c r="N98" s="26"/>
      <c r="O98" s="26"/>
    </row>
    <row r="99" spans="1:15" s="14" customFormat="1" ht="75" customHeight="1" x14ac:dyDescent="0.25">
      <c r="A99" s="67">
        <f t="shared" si="4"/>
        <v>66</v>
      </c>
      <c r="B99" s="90" t="s">
        <v>111</v>
      </c>
      <c r="C99" s="91" t="s">
        <v>110</v>
      </c>
      <c r="D99" s="12" t="s">
        <v>6</v>
      </c>
      <c r="E99" s="108">
        <v>1</v>
      </c>
      <c r="F99" s="118"/>
      <c r="G99" s="105">
        <f>E99*F99</f>
        <v>0</v>
      </c>
      <c r="H99" s="119"/>
      <c r="I99" s="107">
        <f>E99*H99</f>
        <v>0</v>
      </c>
      <c r="J99" s="25"/>
      <c r="K99" s="26"/>
      <c r="L99" s="26"/>
      <c r="M99" s="26"/>
      <c r="N99" s="26"/>
      <c r="O99" s="26"/>
    </row>
    <row r="100" spans="1:15" s="14" customFormat="1" ht="75" customHeight="1" x14ac:dyDescent="0.25">
      <c r="A100" s="67">
        <f t="shared" si="4"/>
        <v>67</v>
      </c>
      <c r="B100" s="90" t="s">
        <v>112</v>
      </c>
      <c r="C100" s="91" t="s">
        <v>110</v>
      </c>
      <c r="D100" s="12" t="s">
        <v>6</v>
      </c>
      <c r="E100" s="108">
        <v>11</v>
      </c>
      <c r="F100" s="118"/>
      <c r="G100" s="105">
        <f>E100*F100</f>
        <v>0</v>
      </c>
      <c r="H100" s="119"/>
      <c r="I100" s="107">
        <f>E100*H100</f>
        <v>0</v>
      </c>
      <c r="J100" s="25"/>
      <c r="K100" s="26"/>
      <c r="L100" s="26"/>
      <c r="M100" s="26"/>
      <c r="N100" s="26"/>
      <c r="O100" s="26"/>
    </row>
    <row r="101" spans="1:15" s="14" customFormat="1" ht="75" customHeight="1" x14ac:dyDescent="0.25">
      <c r="A101" s="67">
        <f t="shared" si="4"/>
        <v>68</v>
      </c>
      <c r="B101" s="90" t="s">
        <v>113</v>
      </c>
      <c r="C101" s="91" t="s">
        <v>110</v>
      </c>
      <c r="D101" s="12" t="s">
        <v>6</v>
      </c>
      <c r="E101" s="108">
        <v>1</v>
      </c>
      <c r="F101" s="118"/>
      <c r="G101" s="105">
        <f t="shared" si="1"/>
        <v>0</v>
      </c>
      <c r="H101" s="119"/>
      <c r="I101" s="107">
        <f t="shared" si="5"/>
        <v>0</v>
      </c>
      <c r="J101" s="25"/>
      <c r="K101" s="26"/>
      <c r="L101" s="26"/>
      <c r="M101" s="26"/>
      <c r="N101" s="26"/>
      <c r="O101" s="26"/>
    </row>
    <row r="102" spans="1:15" s="14" customFormat="1" ht="75" customHeight="1" x14ac:dyDescent="0.25">
      <c r="A102" s="67">
        <f t="shared" si="4"/>
        <v>69</v>
      </c>
      <c r="B102" s="90" t="s">
        <v>114</v>
      </c>
      <c r="C102" s="91" t="s">
        <v>110</v>
      </c>
      <c r="D102" s="12" t="s">
        <v>6</v>
      </c>
      <c r="E102" s="108">
        <v>2</v>
      </c>
      <c r="F102" s="118"/>
      <c r="G102" s="105">
        <f t="shared" si="1"/>
        <v>0</v>
      </c>
      <c r="H102" s="119"/>
      <c r="I102" s="107">
        <f t="shared" si="5"/>
        <v>0</v>
      </c>
      <c r="J102" s="25"/>
      <c r="K102" s="26"/>
      <c r="L102" s="26"/>
      <c r="M102" s="26"/>
      <c r="N102" s="26"/>
      <c r="O102" s="26"/>
    </row>
    <row r="103" spans="1:15" s="14" customFormat="1" ht="75" customHeight="1" x14ac:dyDescent="0.25">
      <c r="A103" s="67">
        <f t="shared" si="4"/>
        <v>70</v>
      </c>
      <c r="B103" s="90" t="s">
        <v>115</v>
      </c>
      <c r="C103" s="91" t="s">
        <v>110</v>
      </c>
      <c r="D103" s="12" t="s">
        <v>6</v>
      </c>
      <c r="E103" s="108">
        <v>4</v>
      </c>
      <c r="F103" s="118"/>
      <c r="G103" s="105">
        <f t="shared" si="1"/>
        <v>0</v>
      </c>
      <c r="H103" s="119"/>
      <c r="I103" s="107">
        <f t="shared" si="5"/>
        <v>0</v>
      </c>
      <c r="J103" s="25"/>
      <c r="K103" s="26"/>
      <c r="L103" s="26"/>
      <c r="M103" s="26"/>
      <c r="N103" s="26"/>
      <c r="O103" s="26"/>
    </row>
    <row r="104" spans="1:15" s="14" customFormat="1" ht="75" customHeight="1" x14ac:dyDescent="0.25">
      <c r="A104" s="67">
        <f t="shared" ref="A104:A115" si="6">A103+1</f>
        <v>71</v>
      </c>
      <c r="B104" s="90" t="s">
        <v>116</v>
      </c>
      <c r="C104" s="91" t="s">
        <v>110</v>
      </c>
      <c r="D104" s="12" t="s">
        <v>6</v>
      </c>
      <c r="E104" s="108">
        <v>5</v>
      </c>
      <c r="F104" s="118"/>
      <c r="G104" s="105">
        <f t="shared" si="1"/>
        <v>0</v>
      </c>
      <c r="H104" s="119"/>
      <c r="I104" s="107">
        <f t="shared" si="5"/>
        <v>0</v>
      </c>
      <c r="J104" s="25"/>
      <c r="K104" s="26"/>
      <c r="L104" s="26"/>
      <c r="M104" s="26"/>
      <c r="N104" s="26"/>
      <c r="O104" s="26"/>
    </row>
    <row r="105" spans="1:15" s="14" customFormat="1" ht="15" x14ac:dyDescent="0.25">
      <c r="A105" s="41" t="s">
        <v>196</v>
      </c>
      <c r="B105" s="36" t="s">
        <v>201</v>
      </c>
      <c r="C105" s="37" t="s">
        <v>195</v>
      </c>
      <c r="D105" s="37" t="s">
        <v>0</v>
      </c>
      <c r="E105" s="37" t="s">
        <v>1</v>
      </c>
      <c r="F105" s="37" t="s">
        <v>2</v>
      </c>
      <c r="G105" s="37"/>
      <c r="H105" s="37" t="s">
        <v>7</v>
      </c>
      <c r="I105" s="37"/>
      <c r="J105" s="23"/>
      <c r="K105" s="24"/>
      <c r="L105" s="24"/>
      <c r="M105" s="24"/>
      <c r="N105" s="24"/>
      <c r="O105" s="24"/>
    </row>
    <row r="106" spans="1:15" s="14" customFormat="1" ht="14.4" x14ac:dyDescent="0.25">
      <c r="A106" s="41"/>
      <c r="B106" s="36"/>
      <c r="C106" s="37"/>
      <c r="D106" s="37"/>
      <c r="E106" s="37"/>
      <c r="F106" s="37" t="s">
        <v>3</v>
      </c>
      <c r="G106" s="37" t="s">
        <v>4</v>
      </c>
      <c r="H106" s="37" t="s">
        <v>3</v>
      </c>
      <c r="I106" s="37" t="s">
        <v>4</v>
      </c>
      <c r="J106" s="23"/>
      <c r="K106" s="24"/>
      <c r="L106" s="24"/>
      <c r="M106" s="24"/>
      <c r="N106" s="24"/>
      <c r="O106" s="24"/>
    </row>
    <row r="107" spans="1:15" s="14" customFormat="1" ht="14.4" x14ac:dyDescent="0.25">
      <c r="A107" s="41"/>
      <c r="B107" s="36"/>
      <c r="C107" s="37"/>
      <c r="D107" s="37"/>
      <c r="E107" s="37"/>
      <c r="F107" s="37"/>
      <c r="G107" s="37"/>
      <c r="H107" s="37"/>
      <c r="I107" s="37"/>
      <c r="J107" s="23"/>
      <c r="K107" s="24"/>
      <c r="L107" s="24"/>
      <c r="M107" s="24"/>
      <c r="N107" s="24"/>
      <c r="O107" s="24"/>
    </row>
    <row r="108" spans="1:15" s="4" customFormat="1" ht="21" customHeight="1" x14ac:dyDescent="0.3">
      <c r="A108" s="38" t="s">
        <v>117</v>
      </c>
      <c r="B108" s="39"/>
      <c r="C108" s="39"/>
      <c r="D108" s="39"/>
      <c r="E108" s="39"/>
      <c r="F108" s="40"/>
      <c r="G108" s="40"/>
      <c r="H108" s="40"/>
      <c r="I108" s="40"/>
      <c r="J108" s="10"/>
    </row>
    <row r="109" spans="1:15" s="14" customFormat="1" ht="30" customHeight="1" x14ac:dyDescent="0.25">
      <c r="A109" s="67">
        <f>A104+1</f>
        <v>72</v>
      </c>
      <c r="B109" s="90" t="s">
        <v>118</v>
      </c>
      <c r="C109" s="91"/>
      <c r="D109" s="21" t="s">
        <v>119</v>
      </c>
      <c r="E109" s="108">
        <v>95</v>
      </c>
      <c r="F109" s="118"/>
      <c r="G109" s="105">
        <f>E109*F109</f>
        <v>0</v>
      </c>
      <c r="H109" s="119"/>
      <c r="I109" s="107">
        <f>E109*H109</f>
        <v>0</v>
      </c>
      <c r="J109" s="25"/>
      <c r="K109" s="26"/>
      <c r="L109" s="26"/>
      <c r="M109" s="26"/>
      <c r="N109" s="26"/>
      <c r="O109" s="26"/>
    </row>
    <row r="110" spans="1:15" s="14" customFormat="1" ht="30" customHeight="1" x14ac:dyDescent="0.25">
      <c r="A110" s="67">
        <f t="shared" si="6"/>
        <v>73</v>
      </c>
      <c r="B110" s="90" t="s">
        <v>120</v>
      </c>
      <c r="C110" s="92" t="s">
        <v>26</v>
      </c>
      <c r="D110" s="21" t="s">
        <v>6</v>
      </c>
      <c r="E110" s="108">
        <v>1</v>
      </c>
      <c r="F110" s="116"/>
      <c r="G110" s="105">
        <f t="shared" si="1"/>
        <v>0</v>
      </c>
      <c r="H110" s="120"/>
      <c r="I110" s="107">
        <f t="shared" si="5"/>
        <v>0</v>
      </c>
      <c r="J110" s="25"/>
      <c r="K110" s="26"/>
      <c r="L110" s="26"/>
      <c r="M110" s="26"/>
      <c r="N110" s="26"/>
      <c r="O110" s="26"/>
    </row>
    <row r="111" spans="1:15" s="14" customFormat="1" ht="30" customHeight="1" x14ac:dyDescent="0.25">
      <c r="A111" s="67">
        <f t="shared" si="6"/>
        <v>74</v>
      </c>
      <c r="B111" s="90" t="s">
        <v>121</v>
      </c>
      <c r="C111" s="92" t="s">
        <v>26</v>
      </c>
      <c r="D111" s="11" t="s">
        <v>6</v>
      </c>
      <c r="E111" s="115">
        <v>1</v>
      </c>
      <c r="F111" s="116"/>
      <c r="G111" s="105">
        <f t="shared" si="1"/>
        <v>0</v>
      </c>
      <c r="H111" s="120"/>
      <c r="I111" s="107">
        <f t="shared" si="5"/>
        <v>0</v>
      </c>
      <c r="J111" s="25"/>
      <c r="K111" s="26"/>
      <c r="L111" s="26"/>
      <c r="M111" s="26"/>
      <c r="N111" s="26"/>
      <c r="O111" s="26"/>
    </row>
    <row r="112" spans="1:15" s="9" customFormat="1" ht="30" customHeight="1" x14ac:dyDescent="0.25">
      <c r="A112" s="67">
        <f t="shared" si="6"/>
        <v>75</v>
      </c>
      <c r="B112" s="90" t="s">
        <v>122</v>
      </c>
      <c r="C112" s="92" t="s">
        <v>26</v>
      </c>
      <c r="D112" s="11" t="s">
        <v>6</v>
      </c>
      <c r="E112" s="115">
        <v>20</v>
      </c>
      <c r="F112" s="116"/>
      <c r="G112" s="105">
        <f t="shared" si="1"/>
        <v>0</v>
      </c>
      <c r="H112" s="120"/>
      <c r="I112" s="107">
        <f t="shared" si="5"/>
        <v>0</v>
      </c>
    </row>
    <row r="113" spans="1:10" s="9" customFormat="1" ht="30" customHeight="1" x14ac:dyDescent="0.25">
      <c r="A113" s="67">
        <f t="shared" si="6"/>
        <v>76</v>
      </c>
      <c r="B113" s="90" t="s">
        <v>123</v>
      </c>
      <c r="C113" s="92" t="s">
        <v>26</v>
      </c>
      <c r="D113" s="11" t="s">
        <v>6</v>
      </c>
      <c r="E113" s="115">
        <v>1</v>
      </c>
      <c r="F113" s="116"/>
      <c r="G113" s="105">
        <f>E113*F113</f>
        <v>0</v>
      </c>
      <c r="H113" s="120"/>
      <c r="I113" s="107">
        <f>E113*H113</f>
        <v>0</v>
      </c>
    </row>
    <row r="114" spans="1:10" s="9" customFormat="1" ht="30" customHeight="1" x14ac:dyDescent="0.25">
      <c r="A114" s="67">
        <f t="shared" si="6"/>
        <v>77</v>
      </c>
      <c r="B114" s="90" t="s">
        <v>124</v>
      </c>
      <c r="C114" s="92" t="s">
        <v>26</v>
      </c>
      <c r="D114" s="11" t="s">
        <v>6</v>
      </c>
      <c r="E114" s="115">
        <v>2</v>
      </c>
      <c r="F114" s="116"/>
      <c r="G114" s="105">
        <f t="shared" si="1"/>
        <v>0</v>
      </c>
      <c r="H114" s="120"/>
      <c r="I114" s="107">
        <f t="shared" si="5"/>
        <v>0</v>
      </c>
    </row>
    <row r="115" spans="1:10" s="9" customFormat="1" ht="30" customHeight="1" x14ac:dyDescent="0.25">
      <c r="A115" s="67">
        <f t="shared" si="6"/>
        <v>78</v>
      </c>
      <c r="B115" s="90" t="s">
        <v>125</v>
      </c>
      <c r="C115" s="92" t="s">
        <v>26</v>
      </c>
      <c r="D115" s="11" t="s">
        <v>6</v>
      </c>
      <c r="E115" s="115">
        <v>4</v>
      </c>
      <c r="F115" s="116"/>
      <c r="G115" s="105">
        <f t="shared" si="1"/>
        <v>0</v>
      </c>
      <c r="H115" s="120"/>
      <c r="I115" s="107">
        <f t="shared" si="5"/>
        <v>0</v>
      </c>
    </row>
    <row r="116" spans="1:10" s="9" customFormat="1" ht="30" customHeight="1" x14ac:dyDescent="0.25">
      <c r="A116" s="67">
        <f>A115+1</f>
        <v>79</v>
      </c>
      <c r="B116" s="90" t="s">
        <v>126</v>
      </c>
      <c r="C116" s="92" t="s">
        <v>26</v>
      </c>
      <c r="D116" s="11" t="s">
        <v>6</v>
      </c>
      <c r="E116" s="115">
        <v>5</v>
      </c>
      <c r="F116" s="116"/>
      <c r="G116" s="105">
        <f t="shared" si="1"/>
        <v>0</v>
      </c>
      <c r="H116" s="120"/>
      <c r="I116" s="107">
        <f t="shared" si="5"/>
        <v>0</v>
      </c>
    </row>
    <row r="117" spans="1:10" s="9" customFormat="1" ht="15" customHeight="1" x14ac:dyDescent="0.25">
      <c r="A117" s="67">
        <f>A116+1</f>
        <v>80</v>
      </c>
      <c r="B117" s="93" t="s">
        <v>127</v>
      </c>
      <c r="C117" s="92"/>
      <c r="D117" s="11" t="s">
        <v>6</v>
      </c>
      <c r="E117" s="115">
        <v>316</v>
      </c>
      <c r="F117" s="116"/>
      <c r="G117" s="105">
        <f t="shared" si="1"/>
        <v>0</v>
      </c>
      <c r="H117" s="120"/>
      <c r="I117" s="107">
        <f t="shared" si="5"/>
        <v>0</v>
      </c>
    </row>
    <row r="118" spans="1:10" s="9" customFormat="1" ht="15" customHeight="1" x14ac:dyDescent="0.25">
      <c r="A118" s="67">
        <f>A117+1</f>
        <v>81</v>
      </c>
      <c r="B118" s="93" t="s">
        <v>128</v>
      </c>
      <c r="C118" s="92"/>
      <c r="D118" s="11" t="s">
        <v>6</v>
      </c>
      <c r="E118" s="115">
        <v>106</v>
      </c>
      <c r="F118" s="116"/>
      <c r="G118" s="105">
        <f t="shared" si="1"/>
        <v>0</v>
      </c>
      <c r="H118" s="120"/>
      <c r="I118" s="107">
        <f t="shared" si="5"/>
        <v>0</v>
      </c>
    </row>
    <row r="119" spans="1:10" s="9" customFormat="1" ht="15" customHeight="1" x14ac:dyDescent="0.25">
      <c r="A119" s="67">
        <f>A118+1</f>
        <v>82</v>
      </c>
      <c r="B119" s="93" t="s">
        <v>129</v>
      </c>
      <c r="C119" s="92"/>
      <c r="D119" s="11" t="s">
        <v>6</v>
      </c>
      <c r="E119" s="115">
        <v>45</v>
      </c>
      <c r="F119" s="116"/>
      <c r="G119" s="105">
        <f t="shared" si="1"/>
        <v>0</v>
      </c>
      <c r="H119" s="120"/>
      <c r="I119" s="107">
        <f t="shared" si="5"/>
        <v>0</v>
      </c>
    </row>
    <row r="120" spans="1:10" s="9" customFormat="1" ht="15" customHeight="1" x14ac:dyDescent="0.25">
      <c r="A120" s="67">
        <f>A119+1</f>
        <v>83</v>
      </c>
      <c r="B120" s="93" t="s">
        <v>130</v>
      </c>
      <c r="C120" s="92"/>
      <c r="D120" s="11" t="s">
        <v>6</v>
      </c>
      <c r="E120" s="115">
        <v>20</v>
      </c>
      <c r="F120" s="116"/>
      <c r="G120" s="105">
        <f t="shared" si="1"/>
        <v>0</v>
      </c>
      <c r="H120" s="120"/>
      <c r="I120" s="107">
        <f t="shared" si="5"/>
        <v>0</v>
      </c>
    </row>
    <row r="121" spans="1:10" s="4" customFormat="1" ht="15" x14ac:dyDescent="0.3">
      <c r="A121" s="94" t="s">
        <v>202</v>
      </c>
      <c r="B121" s="95"/>
      <c r="C121" s="95"/>
      <c r="D121" s="95"/>
      <c r="E121" s="96"/>
      <c r="F121" s="98">
        <f>ROUND(SUM(G14:G120),2)</f>
        <v>0</v>
      </c>
      <c r="G121" s="99"/>
      <c r="H121" s="98">
        <f>ROUND(SUM(I14:I120),2)</f>
        <v>0</v>
      </c>
      <c r="I121" s="99"/>
      <c r="J121" s="10"/>
    </row>
    <row r="122" spans="1:10" s="4" customFormat="1" ht="15" x14ac:dyDescent="0.3">
      <c r="A122" s="94" t="s">
        <v>204</v>
      </c>
      <c r="B122" s="95"/>
      <c r="C122" s="95"/>
      <c r="D122" s="95"/>
      <c r="E122" s="96"/>
      <c r="F122" s="100">
        <f>F121+H121</f>
        <v>0</v>
      </c>
      <c r="G122" s="101"/>
      <c r="H122" s="101"/>
      <c r="I122" s="102"/>
      <c r="J122" s="10"/>
    </row>
    <row r="123" spans="1:10" s="4" customFormat="1" x14ac:dyDescent="0.3">
      <c r="A123" s="146"/>
    </row>
    <row r="124" spans="1:10" s="4" customFormat="1" x14ac:dyDescent="0.3">
      <c r="A124" s="146"/>
    </row>
    <row r="125" spans="1:10" s="4" customFormat="1" x14ac:dyDescent="0.3">
      <c r="A125" s="146"/>
    </row>
    <row r="126" spans="1:10" s="4" customFormat="1" ht="15" x14ac:dyDescent="0.3">
      <c r="A126" s="81"/>
      <c r="B126" s="35"/>
      <c r="C126" s="35"/>
      <c r="D126" s="35"/>
      <c r="E126" s="35"/>
      <c r="F126" s="123"/>
      <c r="G126" s="124"/>
      <c r="H126" s="124"/>
      <c r="I126" s="125"/>
    </row>
    <row r="127" spans="1:10" s="4" customFormat="1" ht="15" x14ac:dyDescent="0.3">
      <c r="A127" s="121" t="s">
        <v>206</v>
      </c>
      <c r="B127" s="122"/>
      <c r="C127" s="122"/>
      <c r="D127" s="122"/>
      <c r="E127" s="122"/>
      <c r="F127" s="123"/>
      <c r="G127" s="124"/>
      <c r="H127" s="124"/>
      <c r="I127" s="125"/>
    </row>
    <row r="128" spans="1:10" s="4" customFormat="1" ht="15" x14ac:dyDescent="0.3">
      <c r="A128" s="81"/>
      <c r="B128" s="35"/>
      <c r="C128" s="35"/>
      <c r="D128" s="35"/>
      <c r="E128" s="35"/>
      <c r="F128" s="123"/>
      <c r="G128" s="124"/>
      <c r="H128" s="124"/>
      <c r="I128" s="125"/>
    </row>
    <row r="129" spans="1:9" s="4" customFormat="1" ht="15.6" customHeight="1" x14ac:dyDescent="0.3">
      <c r="A129" s="41" t="s">
        <v>196</v>
      </c>
      <c r="B129" s="36" t="s">
        <v>201</v>
      </c>
      <c r="C129" s="37" t="s">
        <v>195</v>
      </c>
      <c r="D129" s="37" t="s">
        <v>0</v>
      </c>
      <c r="E129" s="37" t="s">
        <v>1</v>
      </c>
      <c r="F129" s="37" t="s">
        <v>2</v>
      </c>
      <c r="G129" s="37"/>
      <c r="H129" s="37" t="s">
        <v>7</v>
      </c>
      <c r="I129" s="37"/>
    </row>
    <row r="130" spans="1:9" s="4" customFormat="1" ht="13.8" customHeight="1" x14ac:dyDescent="0.3">
      <c r="A130" s="41"/>
      <c r="B130" s="36"/>
      <c r="C130" s="37"/>
      <c r="D130" s="37"/>
      <c r="E130" s="37"/>
      <c r="F130" s="37" t="s">
        <v>3</v>
      </c>
      <c r="G130" s="37" t="s">
        <v>4</v>
      </c>
      <c r="H130" s="37" t="s">
        <v>3</v>
      </c>
      <c r="I130" s="37" t="s">
        <v>4</v>
      </c>
    </row>
    <row r="131" spans="1:9" s="4" customFormat="1" ht="13.8" customHeight="1" x14ac:dyDescent="0.3">
      <c r="A131" s="41"/>
      <c r="B131" s="36"/>
      <c r="C131" s="37"/>
      <c r="D131" s="37"/>
      <c r="E131" s="37"/>
      <c r="F131" s="37"/>
      <c r="G131" s="37"/>
      <c r="H131" s="37"/>
      <c r="I131" s="37"/>
    </row>
    <row r="132" spans="1:9" s="4" customFormat="1" ht="14.4" x14ac:dyDescent="0.3">
      <c r="A132" s="38" t="s">
        <v>171</v>
      </c>
      <c r="B132" s="39"/>
      <c r="C132" s="39"/>
      <c r="D132" s="39"/>
      <c r="E132" s="39"/>
      <c r="F132" s="40"/>
      <c r="G132" s="40"/>
      <c r="H132" s="40"/>
      <c r="I132" s="40"/>
    </row>
    <row r="133" spans="1:9" s="4" customFormat="1" ht="60" x14ac:dyDescent="0.3">
      <c r="A133" s="46">
        <v>1</v>
      </c>
      <c r="B133" s="47" t="s">
        <v>172</v>
      </c>
      <c r="C133" s="48" t="s">
        <v>173</v>
      </c>
      <c r="D133" s="11" t="s">
        <v>5</v>
      </c>
      <c r="E133" s="49">
        <v>1</v>
      </c>
      <c r="F133" s="104"/>
      <c r="G133" s="105">
        <f t="shared" ref="G133:G234" si="7">E133*F133</f>
        <v>0</v>
      </c>
      <c r="H133" s="106"/>
      <c r="I133" s="107">
        <f>E133*H133</f>
        <v>0</v>
      </c>
    </row>
    <row r="134" spans="1:9" s="4" customFormat="1" ht="60" x14ac:dyDescent="0.3">
      <c r="A134" s="46">
        <f t="shared" ref="A134:A138" si="8">A133+1</f>
        <v>2</v>
      </c>
      <c r="B134" s="47" t="s">
        <v>174</v>
      </c>
      <c r="C134" s="48" t="s">
        <v>173</v>
      </c>
      <c r="D134" s="11" t="s">
        <v>5</v>
      </c>
      <c r="E134" s="49">
        <v>1</v>
      </c>
      <c r="F134" s="104"/>
      <c r="G134" s="105">
        <f t="shared" si="7"/>
        <v>0</v>
      </c>
      <c r="H134" s="106"/>
      <c r="I134" s="107">
        <f>E134*H134</f>
        <v>0</v>
      </c>
    </row>
    <row r="135" spans="1:9" s="4" customFormat="1" ht="45" x14ac:dyDescent="0.3">
      <c r="A135" s="46">
        <f t="shared" si="8"/>
        <v>3</v>
      </c>
      <c r="B135" s="47" t="s">
        <v>31</v>
      </c>
      <c r="C135" s="48" t="s">
        <v>30</v>
      </c>
      <c r="D135" s="11" t="s">
        <v>5</v>
      </c>
      <c r="E135" s="49">
        <v>5</v>
      </c>
      <c r="F135" s="104"/>
      <c r="G135" s="105">
        <f t="shared" si="7"/>
        <v>0</v>
      </c>
      <c r="H135" s="106"/>
      <c r="I135" s="107">
        <f t="shared" ref="I135:I203" si="9">E135*H135</f>
        <v>0</v>
      </c>
    </row>
    <row r="136" spans="1:9" s="4" customFormat="1" ht="45" x14ac:dyDescent="0.3">
      <c r="A136" s="46">
        <f t="shared" si="8"/>
        <v>4</v>
      </c>
      <c r="B136" s="47" t="s">
        <v>32</v>
      </c>
      <c r="C136" s="48" t="s">
        <v>30</v>
      </c>
      <c r="D136" s="11" t="s">
        <v>5</v>
      </c>
      <c r="E136" s="49">
        <v>3</v>
      </c>
      <c r="F136" s="104"/>
      <c r="G136" s="105">
        <f t="shared" si="7"/>
        <v>0</v>
      </c>
      <c r="H136" s="106"/>
      <c r="I136" s="107">
        <f t="shared" si="9"/>
        <v>0</v>
      </c>
    </row>
    <row r="137" spans="1:9" s="4" customFormat="1" ht="45" x14ac:dyDescent="0.25">
      <c r="A137" s="46">
        <f t="shared" si="8"/>
        <v>5</v>
      </c>
      <c r="B137" s="47" t="s">
        <v>33</v>
      </c>
      <c r="C137" s="48" t="s">
        <v>30</v>
      </c>
      <c r="D137" s="11" t="s">
        <v>5</v>
      </c>
      <c r="E137" s="53">
        <v>7</v>
      </c>
      <c r="F137" s="129"/>
      <c r="G137" s="105">
        <f t="shared" si="7"/>
        <v>0</v>
      </c>
      <c r="H137" s="106"/>
      <c r="I137" s="107">
        <f t="shared" si="9"/>
        <v>0</v>
      </c>
    </row>
    <row r="138" spans="1:9" s="4" customFormat="1" ht="45" x14ac:dyDescent="0.25">
      <c r="A138" s="46">
        <f t="shared" si="8"/>
        <v>6</v>
      </c>
      <c r="B138" s="47" t="s">
        <v>34</v>
      </c>
      <c r="C138" s="48" t="s">
        <v>30</v>
      </c>
      <c r="D138" s="11" t="s">
        <v>5</v>
      </c>
      <c r="E138" s="53">
        <v>5</v>
      </c>
      <c r="F138" s="129"/>
      <c r="G138" s="105">
        <f t="shared" si="7"/>
        <v>0</v>
      </c>
      <c r="H138" s="106"/>
      <c r="I138" s="107">
        <f t="shared" si="9"/>
        <v>0</v>
      </c>
    </row>
    <row r="139" spans="1:9" s="4" customFormat="1" ht="45" x14ac:dyDescent="0.3">
      <c r="A139" s="55">
        <f>A138+1</f>
        <v>7</v>
      </c>
      <c r="B139" s="47" t="s">
        <v>36</v>
      </c>
      <c r="C139" s="56" t="s">
        <v>35</v>
      </c>
      <c r="D139" s="57" t="s">
        <v>25</v>
      </c>
      <c r="E139" s="58">
        <v>4</v>
      </c>
      <c r="F139" s="130"/>
      <c r="G139" s="112">
        <f t="shared" si="7"/>
        <v>0</v>
      </c>
      <c r="H139" s="131"/>
      <c r="I139" s="114">
        <f t="shared" si="9"/>
        <v>0</v>
      </c>
    </row>
    <row r="140" spans="1:9" s="4" customFormat="1" ht="15" x14ac:dyDescent="0.3">
      <c r="A140" s="55"/>
      <c r="B140" s="62" t="s">
        <v>37</v>
      </c>
      <c r="C140" s="56"/>
      <c r="D140" s="57"/>
      <c r="E140" s="58"/>
      <c r="F140" s="130"/>
      <c r="G140" s="112"/>
      <c r="H140" s="131"/>
      <c r="I140" s="114"/>
    </row>
    <row r="141" spans="1:9" s="4" customFormat="1" ht="15" x14ac:dyDescent="0.3">
      <c r="A141" s="55"/>
      <c r="B141" s="62" t="s">
        <v>38</v>
      </c>
      <c r="C141" s="56"/>
      <c r="D141" s="57"/>
      <c r="E141" s="58"/>
      <c r="F141" s="130"/>
      <c r="G141" s="112"/>
      <c r="H141" s="131"/>
      <c r="I141" s="114"/>
    </row>
    <row r="142" spans="1:9" s="4" customFormat="1" ht="15" x14ac:dyDescent="0.3">
      <c r="A142" s="55"/>
      <c r="B142" s="62" t="s">
        <v>39</v>
      </c>
      <c r="C142" s="56"/>
      <c r="D142" s="57"/>
      <c r="E142" s="58"/>
      <c r="F142" s="130"/>
      <c r="G142" s="112"/>
      <c r="H142" s="131"/>
      <c r="I142" s="114"/>
    </row>
    <row r="143" spans="1:9" s="4" customFormat="1" ht="30" x14ac:dyDescent="0.3">
      <c r="A143" s="55"/>
      <c r="B143" s="62" t="s">
        <v>40</v>
      </c>
      <c r="C143" s="56"/>
      <c r="D143" s="57"/>
      <c r="E143" s="58"/>
      <c r="F143" s="130"/>
      <c r="G143" s="112"/>
      <c r="H143" s="131"/>
      <c r="I143" s="114"/>
    </row>
    <row r="144" spans="1:9" s="4" customFormat="1" ht="15" x14ac:dyDescent="0.3">
      <c r="A144" s="55"/>
      <c r="B144" s="63" t="s">
        <v>41</v>
      </c>
      <c r="C144" s="56"/>
      <c r="D144" s="57"/>
      <c r="E144" s="58"/>
      <c r="F144" s="130"/>
      <c r="G144" s="112"/>
      <c r="H144" s="131"/>
      <c r="I144" s="114"/>
    </row>
    <row r="145" spans="1:9" s="4" customFormat="1" ht="30" x14ac:dyDescent="0.3">
      <c r="A145" s="55"/>
      <c r="B145" s="63" t="s">
        <v>42</v>
      </c>
      <c r="C145" s="56"/>
      <c r="D145" s="57"/>
      <c r="E145" s="58"/>
      <c r="F145" s="130"/>
      <c r="G145" s="112"/>
      <c r="H145" s="131"/>
      <c r="I145" s="114"/>
    </row>
    <row r="146" spans="1:9" s="4" customFormat="1" ht="15" x14ac:dyDescent="0.3">
      <c r="A146" s="55"/>
      <c r="B146" s="63" t="s">
        <v>43</v>
      </c>
      <c r="C146" s="56"/>
      <c r="D146" s="57"/>
      <c r="E146" s="58"/>
      <c r="F146" s="130"/>
      <c r="G146" s="112"/>
      <c r="H146" s="131"/>
      <c r="I146" s="114"/>
    </row>
    <row r="147" spans="1:9" s="4" customFormat="1" ht="15" x14ac:dyDescent="0.3">
      <c r="A147" s="41" t="s">
        <v>196</v>
      </c>
      <c r="B147" s="36" t="s">
        <v>201</v>
      </c>
      <c r="C147" s="37" t="s">
        <v>195</v>
      </c>
      <c r="D147" s="37" t="s">
        <v>0</v>
      </c>
      <c r="E147" s="37" t="s">
        <v>1</v>
      </c>
      <c r="F147" s="132" t="s">
        <v>2</v>
      </c>
      <c r="G147" s="132"/>
      <c r="H147" s="132" t="s">
        <v>7</v>
      </c>
      <c r="I147" s="132"/>
    </row>
    <row r="148" spans="1:9" s="4" customFormat="1" x14ac:dyDescent="0.3">
      <c r="A148" s="41"/>
      <c r="B148" s="36"/>
      <c r="C148" s="37"/>
      <c r="D148" s="37"/>
      <c r="E148" s="37"/>
      <c r="F148" s="132" t="s">
        <v>3</v>
      </c>
      <c r="G148" s="132" t="s">
        <v>4</v>
      </c>
      <c r="H148" s="132" t="s">
        <v>3</v>
      </c>
      <c r="I148" s="132" t="s">
        <v>4</v>
      </c>
    </row>
    <row r="149" spans="1:9" s="4" customFormat="1" x14ac:dyDescent="0.3">
      <c r="A149" s="41"/>
      <c r="B149" s="36"/>
      <c r="C149" s="37"/>
      <c r="D149" s="37"/>
      <c r="E149" s="37"/>
      <c r="F149" s="132"/>
      <c r="G149" s="132"/>
      <c r="H149" s="132"/>
      <c r="I149" s="132"/>
    </row>
    <row r="150" spans="1:9" s="4" customFormat="1" ht="14.4" x14ac:dyDescent="0.3">
      <c r="A150" s="38" t="s">
        <v>175</v>
      </c>
      <c r="B150" s="39"/>
      <c r="C150" s="39"/>
      <c r="D150" s="39"/>
      <c r="E150" s="39"/>
      <c r="F150" s="133"/>
      <c r="G150" s="133"/>
      <c r="H150" s="133"/>
      <c r="I150" s="133"/>
    </row>
    <row r="151" spans="1:9" s="4" customFormat="1" ht="15" x14ac:dyDescent="0.3">
      <c r="A151" s="46">
        <f>A139+1</f>
        <v>8</v>
      </c>
      <c r="B151" s="19" t="s">
        <v>45</v>
      </c>
      <c r="C151" s="64"/>
      <c r="D151" s="11" t="s">
        <v>5</v>
      </c>
      <c r="E151" s="49">
        <v>2</v>
      </c>
      <c r="F151" s="104"/>
      <c r="G151" s="105">
        <f t="shared" si="7"/>
        <v>0</v>
      </c>
      <c r="H151" s="106"/>
      <c r="I151" s="107">
        <f t="shared" si="9"/>
        <v>0</v>
      </c>
    </row>
    <row r="152" spans="1:9" s="4" customFormat="1" ht="30" x14ac:dyDescent="0.3">
      <c r="A152" s="46">
        <f t="shared" ref="A152:A217" si="10">A151+1</f>
        <v>9</v>
      </c>
      <c r="B152" s="19" t="s">
        <v>48</v>
      </c>
      <c r="C152" s="64" t="s">
        <v>47</v>
      </c>
      <c r="D152" s="11" t="s">
        <v>5</v>
      </c>
      <c r="E152" s="49">
        <v>1</v>
      </c>
      <c r="F152" s="104"/>
      <c r="G152" s="105">
        <f t="shared" si="7"/>
        <v>0</v>
      </c>
      <c r="H152" s="106"/>
      <c r="I152" s="107">
        <f t="shared" si="9"/>
        <v>0</v>
      </c>
    </row>
    <row r="153" spans="1:9" s="4" customFormat="1" ht="75" x14ac:dyDescent="0.3">
      <c r="A153" s="46">
        <f t="shared" si="10"/>
        <v>10</v>
      </c>
      <c r="B153" s="19" t="s">
        <v>46</v>
      </c>
      <c r="C153" s="64" t="s">
        <v>47</v>
      </c>
      <c r="D153" s="11" t="s">
        <v>5</v>
      </c>
      <c r="E153" s="49">
        <v>23</v>
      </c>
      <c r="F153" s="104"/>
      <c r="G153" s="105">
        <f t="shared" si="7"/>
        <v>0</v>
      </c>
      <c r="H153" s="106"/>
      <c r="I153" s="107">
        <f t="shared" si="9"/>
        <v>0</v>
      </c>
    </row>
    <row r="154" spans="1:9" s="4" customFormat="1" ht="30" x14ac:dyDescent="0.3">
      <c r="A154" s="46">
        <f t="shared" si="10"/>
        <v>11</v>
      </c>
      <c r="B154" s="19" t="s">
        <v>176</v>
      </c>
      <c r="C154" s="64" t="s">
        <v>47</v>
      </c>
      <c r="D154" s="11" t="s">
        <v>5</v>
      </c>
      <c r="E154" s="49">
        <v>2</v>
      </c>
      <c r="F154" s="104"/>
      <c r="G154" s="105">
        <f t="shared" si="7"/>
        <v>0</v>
      </c>
      <c r="H154" s="106"/>
      <c r="I154" s="107">
        <f t="shared" si="9"/>
        <v>0</v>
      </c>
    </row>
    <row r="155" spans="1:9" s="4" customFormat="1" ht="15" x14ac:dyDescent="0.3">
      <c r="A155" s="46">
        <f t="shared" si="10"/>
        <v>12</v>
      </c>
      <c r="B155" s="19" t="s">
        <v>49</v>
      </c>
      <c r="C155" s="64"/>
      <c r="D155" s="11" t="s">
        <v>5</v>
      </c>
      <c r="E155" s="49">
        <v>2</v>
      </c>
      <c r="F155" s="104"/>
      <c r="G155" s="105">
        <f t="shared" si="7"/>
        <v>0</v>
      </c>
      <c r="H155" s="106"/>
      <c r="I155" s="107">
        <f t="shared" si="9"/>
        <v>0</v>
      </c>
    </row>
    <row r="156" spans="1:9" s="4" customFormat="1" ht="15" x14ac:dyDescent="0.3">
      <c r="A156" s="46">
        <f t="shared" si="10"/>
        <v>13</v>
      </c>
      <c r="B156" s="19" t="s">
        <v>50</v>
      </c>
      <c r="C156" s="64"/>
      <c r="D156" s="11" t="s">
        <v>5</v>
      </c>
      <c r="E156" s="49">
        <v>51</v>
      </c>
      <c r="F156" s="104"/>
      <c r="G156" s="105">
        <f t="shared" si="7"/>
        <v>0</v>
      </c>
      <c r="H156" s="106"/>
      <c r="I156" s="107">
        <f t="shared" si="9"/>
        <v>0</v>
      </c>
    </row>
    <row r="157" spans="1:9" s="4" customFormat="1" ht="15" x14ac:dyDescent="0.3">
      <c r="A157" s="46">
        <f t="shared" si="10"/>
        <v>14</v>
      </c>
      <c r="B157" s="19" t="s">
        <v>52</v>
      </c>
      <c r="C157" s="64"/>
      <c r="D157" s="11" t="s">
        <v>5</v>
      </c>
      <c r="E157" s="49">
        <v>6</v>
      </c>
      <c r="F157" s="104"/>
      <c r="G157" s="105">
        <f t="shared" si="7"/>
        <v>0</v>
      </c>
      <c r="H157" s="106"/>
      <c r="I157" s="107">
        <f t="shared" si="9"/>
        <v>0</v>
      </c>
    </row>
    <row r="158" spans="1:9" s="4" customFormat="1" ht="137.4" customHeight="1" x14ac:dyDescent="0.3">
      <c r="A158" s="46">
        <f t="shared" si="10"/>
        <v>15</v>
      </c>
      <c r="B158" s="19" t="s">
        <v>53</v>
      </c>
      <c r="C158" s="64" t="s">
        <v>54</v>
      </c>
      <c r="D158" s="11" t="s">
        <v>25</v>
      </c>
      <c r="E158" s="49">
        <v>3</v>
      </c>
      <c r="F158" s="104"/>
      <c r="G158" s="105">
        <f t="shared" si="7"/>
        <v>0</v>
      </c>
      <c r="H158" s="106"/>
      <c r="I158" s="107">
        <f t="shared" si="9"/>
        <v>0</v>
      </c>
    </row>
    <row r="159" spans="1:9" s="4" customFormat="1" ht="276.60000000000002" customHeight="1" x14ac:dyDescent="0.3">
      <c r="A159" s="46">
        <f t="shared" si="10"/>
        <v>16</v>
      </c>
      <c r="B159" s="19" t="s">
        <v>177</v>
      </c>
      <c r="C159" s="64" t="s">
        <v>56</v>
      </c>
      <c r="D159" s="11" t="s">
        <v>25</v>
      </c>
      <c r="E159" s="49">
        <v>2</v>
      </c>
      <c r="F159" s="104"/>
      <c r="G159" s="105">
        <f t="shared" si="7"/>
        <v>0</v>
      </c>
      <c r="H159" s="106"/>
      <c r="I159" s="107">
        <f t="shared" si="9"/>
        <v>0</v>
      </c>
    </row>
    <row r="160" spans="1:9" s="4" customFormat="1" ht="294.60000000000002" customHeight="1" x14ac:dyDescent="0.3">
      <c r="A160" s="46">
        <f t="shared" si="10"/>
        <v>17</v>
      </c>
      <c r="B160" s="19" t="s">
        <v>55</v>
      </c>
      <c r="C160" s="64" t="s">
        <v>56</v>
      </c>
      <c r="D160" s="11" t="s">
        <v>25</v>
      </c>
      <c r="E160" s="49">
        <v>2</v>
      </c>
      <c r="F160" s="104"/>
      <c r="G160" s="105">
        <f t="shared" si="7"/>
        <v>0</v>
      </c>
      <c r="H160" s="106"/>
      <c r="I160" s="107">
        <f t="shared" si="9"/>
        <v>0</v>
      </c>
    </row>
    <row r="161" spans="1:9" s="4" customFormat="1" ht="15" x14ac:dyDescent="0.3">
      <c r="A161" s="46">
        <f t="shared" si="10"/>
        <v>18</v>
      </c>
      <c r="B161" s="19" t="s">
        <v>57</v>
      </c>
      <c r="C161" s="64"/>
      <c r="D161" s="11" t="s">
        <v>5</v>
      </c>
      <c r="E161" s="49">
        <v>2</v>
      </c>
      <c r="F161" s="104"/>
      <c r="G161" s="105">
        <f t="shared" si="7"/>
        <v>0</v>
      </c>
      <c r="H161" s="106"/>
      <c r="I161" s="107">
        <f t="shared" si="9"/>
        <v>0</v>
      </c>
    </row>
    <row r="162" spans="1:9" s="4" customFormat="1" ht="15" x14ac:dyDescent="0.3">
      <c r="A162" s="46">
        <f t="shared" si="10"/>
        <v>19</v>
      </c>
      <c r="B162" s="19" t="s">
        <v>58</v>
      </c>
      <c r="C162" s="64"/>
      <c r="D162" s="11" t="s">
        <v>5</v>
      </c>
      <c r="E162" s="49">
        <v>1</v>
      </c>
      <c r="F162" s="104"/>
      <c r="G162" s="105">
        <f t="shared" si="7"/>
        <v>0</v>
      </c>
      <c r="H162" s="106"/>
      <c r="I162" s="107">
        <f t="shared" si="9"/>
        <v>0</v>
      </c>
    </row>
    <row r="163" spans="1:9" s="4" customFormat="1" ht="15" x14ac:dyDescent="0.3">
      <c r="A163" s="46">
        <f t="shared" si="10"/>
        <v>20</v>
      </c>
      <c r="B163" s="19" t="s">
        <v>60</v>
      </c>
      <c r="C163" s="64"/>
      <c r="D163" s="11" t="s">
        <v>5</v>
      </c>
      <c r="E163" s="49">
        <v>2</v>
      </c>
      <c r="F163" s="104"/>
      <c r="G163" s="105">
        <f t="shared" si="7"/>
        <v>0</v>
      </c>
      <c r="H163" s="106"/>
      <c r="I163" s="107">
        <f t="shared" si="9"/>
        <v>0</v>
      </c>
    </row>
    <row r="164" spans="1:9" s="4" customFormat="1" ht="30" x14ac:dyDescent="0.3">
      <c r="A164" s="46">
        <f t="shared" si="10"/>
        <v>21</v>
      </c>
      <c r="B164" s="19" t="s">
        <v>178</v>
      </c>
      <c r="C164" s="64"/>
      <c r="D164" s="11" t="s">
        <v>5</v>
      </c>
      <c r="E164" s="49">
        <v>2</v>
      </c>
      <c r="F164" s="104"/>
      <c r="G164" s="105">
        <f t="shared" si="7"/>
        <v>0</v>
      </c>
      <c r="H164" s="106"/>
      <c r="I164" s="107">
        <f t="shared" si="9"/>
        <v>0</v>
      </c>
    </row>
    <row r="165" spans="1:9" s="4" customFormat="1" ht="30" x14ac:dyDescent="0.3">
      <c r="A165" s="46">
        <f t="shared" si="10"/>
        <v>22</v>
      </c>
      <c r="B165" s="19" t="s">
        <v>61</v>
      </c>
      <c r="C165" s="64"/>
      <c r="D165" s="11" t="s">
        <v>5</v>
      </c>
      <c r="E165" s="49">
        <v>2</v>
      </c>
      <c r="F165" s="104"/>
      <c r="G165" s="105">
        <f t="shared" si="7"/>
        <v>0</v>
      </c>
      <c r="H165" s="106"/>
      <c r="I165" s="107">
        <f t="shared" si="9"/>
        <v>0</v>
      </c>
    </row>
    <row r="166" spans="1:9" s="4" customFormat="1" ht="15" x14ac:dyDescent="0.3">
      <c r="A166" s="41" t="s">
        <v>196</v>
      </c>
      <c r="B166" s="36" t="s">
        <v>201</v>
      </c>
      <c r="C166" s="37" t="s">
        <v>195</v>
      </c>
      <c r="D166" s="37" t="s">
        <v>0</v>
      </c>
      <c r="E166" s="37" t="s">
        <v>1</v>
      </c>
      <c r="F166" s="132" t="s">
        <v>2</v>
      </c>
      <c r="G166" s="132"/>
      <c r="H166" s="132" t="s">
        <v>7</v>
      </c>
      <c r="I166" s="132"/>
    </row>
    <row r="167" spans="1:9" s="4" customFormat="1" x14ac:dyDescent="0.3">
      <c r="A167" s="41"/>
      <c r="B167" s="36"/>
      <c r="C167" s="37"/>
      <c r="D167" s="37"/>
      <c r="E167" s="37"/>
      <c r="F167" s="132" t="s">
        <v>3</v>
      </c>
      <c r="G167" s="132" t="s">
        <v>4</v>
      </c>
      <c r="H167" s="132" t="s">
        <v>3</v>
      </c>
      <c r="I167" s="132" t="s">
        <v>4</v>
      </c>
    </row>
    <row r="168" spans="1:9" s="4" customFormat="1" x14ac:dyDescent="0.3">
      <c r="A168" s="41"/>
      <c r="B168" s="36"/>
      <c r="C168" s="37"/>
      <c r="D168" s="37"/>
      <c r="E168" s="37"/>
      <c r="F168" s="132"/>
      <c r="G168" s="132"/>
      <c r="H168" s="132"/>
      <c r="I168" s="132"/>
    </row>
    <row r="169" spans="1:9" s="4" customFormat="1" ht="14.4" x14ac:dyDescent="0.3">
      <c r="A169" s="38" t="s">
        <v>179</v>
      </c>
      <c r="B169" s="39"/>
      <c r="C169" s="39"/>
      <c r="D169" s="39"/>
      <c r="E169" s="39"/>
      <c r="F169" s="133"/>
      <c r="G169" s="133"/>
      <c r="H169" s="133"/>
      <c r="I169" s="133"/>
    </row>
    <row r="170" spans="1:9" s="4" customFormat="1" ht="15" x14ac:dyDescent="0.3">
      <c r="A170" s="46">
        <f>A165+1</f>
        <v>23</v>
      </c>
      <c r="B170" s="19" t="s">
        <v>64</v>
      </c>
      <c r="C170" s="48" t="s">
        <v>63</v>
      </c>
      <c r="D170" s="11" t="s">
        <v>5</v>
      </c>
      <c r="E170" s="49">
        <v>2</v>
      </c>
      <c r="F170" s="104"/>
      <c r="G170" s="105">
        <f t="shared" si="7"/>
        <v>0</v>
      </c>
      <c r="H170" s="106"/>
      <c r="I170" s="107">
        <f t="shared" si="9"/>
        <v>0</v>
      </c>
    </row>
    <row r="171" spans="1:9" s="4" customFormat="1" ht="15" x14ac:dyDescent="0.3">
      <c r="A171" s="46">
        <f t="shared" si="10"/>
        <v>24</v>
      </c>
      <c r="B171" s="19" t="s">
        <v>65</v>
      </c>
      <c r="C171" s="48" t="s">
        <v>63</v>
      </c>
      <c r="D171" s="11" t="s">
        <v>5</v>
      </c>
      <c r="E171" s="49">
        <v>2</v>
      </c>
      <c r="F171" s="104"/>
      <c r="G171" s="105">
        <f t="shared" si="7"/>
        <v>0</v>
      </c>
      <c r="H171" s="106"/>
      <c r="I171" s="107">
        <f t="shared" si="9"/>
        <v>0</v>
      </c>
    </row>
    <row r="172" spans="1:9" s="4" customFormat="1" ht="15" x14ac:dyDescent="0.3">
      <c r="A172" s="46">
        <f t="shared" si="10"/>
        <v>25</v>
      </c>
      <c r="B172" s="19" t="s">
        <v>66</v>
      </c>
      <c r="C172" s="48" t="s">
        <v>63</v>
      </c>
      <c r="D172" s="11" t="s">
        <v>5</v>
      </c>
      <c r="E172" s="49">
        <v>2</v>
      </c>
      <c r="F172" s="104"/>
      <c r="G172" s="105">
        <f t="shared" si="7"/>
        <v>0</v>
      </c>
      <c r="H172" s="106"/>
      <c r="I172" s="107">
        <f t="shared" si="9"/>
        <v>0</v>
      </c>
    </row>
    <row r="173" spans="1:9" s="4" customFormat="1" ht="30" x14ac:dyDescent="0.3">
      <c r="A173" s="46">
        <f t="shared" si="10"/>
        <v>26</v>
      </c>
      <c r="B173" s="19" t="s">
        <v>67</v>
      </c>
      <c r="C173" s="48" t="s">
        <v>63</v>
      </c>
      <c r="D173" s="11" t="s">
        <v>5</v>
      </c>
      <c r="E173" s="49">
        <v>10</v>
      </c>
      <c r="F173" s="104"/>
      <c r="G173" s="105">
        <f t="shared" si="7"/>
        <v>0</v>
      </c>
      <c r="H173" s="106"/>
      <c r="I173" s="107">
        <f t="shared" si="9"/>
        <v>0</v>
      </c>
    </row>
    <row r="174" spans="1:9" s="4" customFormat="1" ht="30" x14ac:dyDescent="0.3">
      <c r="A174" s="46">
        <f t="shared" si="10"/>
        <v>27</v>
      </c>
      <c r="B174" s="19" t="s">
        <v>70</v>
      </c>
      <c r="C174" s="48" t="s">
        <v>63</v>
      </c>
      <c r="D174" s="11" t="s">
        <v>5</v>
      </c>
      <c r="E174" s="49">
        <v>4</v>
      </c>
      <c r="F174" s="107"/>
      <c r="G174" s="105">
        <f t="shared" si="7"/>
        <v>0</v>
      </c>
      <c r="H174" s="106"/>
      <c r="I174" s="107">
        <f t="shared" si="9"/>
        <v>0</v>
      </c>
    </row>
    <row r="175" spans="1:9" s="4" customFormat="1" ht="30" x14ac:dyDescent="0.3">
      <c r="A175" s="46">
        <f t="shared" si="10"/>
        <v>28</v>
      </c>
      <c r="B175" s="19" t="s">
        <v>71</v>
      </c>
      <c r="C175" s="48" t="s">
        <v>63</v>
      </c>
      <c r="D175" s="11" t="s">
        <v>5</v>
      </c>
      <c r="E175" s="65">
        <v>1</v>
      </c>
      <c r="F175" s="116"/>
      <c r="G175" s="105">
        <f t="shared" si="7"/>
        <v>0</v>
      </c>
      <c r="H175" s="106"/>
      <c r="I175" s="107">
        <f t="shared" si="9"/>
        <v>0</v>
      </c>
    </row>
    <row r="176" spans="1:9" s="4" customFormat="1" ht="30" x14ac:dyDescent="0.3">
      <c r="A176" s="46">
        <f t="shared" si="10"/>
        <v>29</v>
      </c>
      <c r="B176" s="19" t="s">
        <v>71</v>
      </c>
      <c r="C176" s="48" t="s">
        <v>63</v>
      </c>
      <c r="D176" s="11" t="s">
        <v>5</v>
      </c>
      <c r="E176" s="65">
        <v>11</v>
      </c>
      <c r="F176" s="116"/>
      <c r="G176" s="105">
        <f t="shared" si="7"/>
        <v>0</v>
      </c>
      <c r="H176" s="106"/>
      <c r="I176" s="107">
        <f t="shared" si="9"/>
        <v>0</v>
      </c>
    </row>
    <row r="177" spans="1:9" s="4" customFormat="1" ht="30" x14ac:dyDescent="0.3">
      <c r="A177" s="46">
        <f t="shared" si="10"/>
        <v>30</v>
      </c>
      <c r="B177" s="19" t="s">
        <v>72</v>
      </c>
      <c r="C177" s="48" t="s">
        <v>63</v>
      </c>
      <c r="D177" s="11" t="s">
        <v>5</v>
      </c>
      <c r="E177" s="49">
        <v>2</v>
      </c>
      <c r="F177" s="107"/>
      <c r="G177" s="105">
        <f t="shared" si="7"/>
        <v>0</v>
      </c>
      <c r="H177" s="106"/>
      <c r="I177" s="107">
        <f t="shared" si="9"/>
        <v>0</v>
      </c>
    </row>
    <row r="178" spans="1:9" s="4" customFormat="1" ht="15" x14ac:dyDescent="0.3">
      <c r="A178" s="46">
        <f t="shared" si="10"/>
        <v>31</v>
      </c>
      <c r="B178" s="19" t="s">
        <v>73</v>
      </c>
      <c r="C178" s="48" t="s">
        <v>63</v>
      </c>
      <c r="D178" s="11" t="s">
        <v>5</v>
      </c>
      <c r="E178" s="65">
        <v>2</v>
      </c>
      <c r="F178" s="116"/>
      <c r="G178" s="105">
        <f t="shared" si="7"/>
        <v>0</v>
      </c>
      <c r="H178" s="106"/>
      <c r="I178" s="107">
        <f t="shared" si="9"/>
        <v>0</v>
      </c>
    </row>
    <row r="179" spans="1:9" s="4" customFormat="1" ht="30" x14ac:dyDescent="0.3">
      <c r="A179" s="46">
        <f t="shared" si="10"/>
        <v>32</v>
      </c>
      <c r="B179" s="19" t="s">
        <v>74</v>
      </c>
      <c r="C179" s="48" t="s">
        <v>63</v>
      </c>
      <c r="D179" s="11" t="s">
        <v>5</v>
      </c>
      <c r="E179" s="65">
        <v>4</v>
      </c>
      <c r="F179" s="116"/>
      <c r="G179" s="105">
        <f t="shared" si="7"/>
        <v>0</v>
      </c>
      <c r="H179" s="106"/>
      <c r="I179" s="107">
        <f t="shared" si="9"/>
        <v>0</v>
      </c>
    </row>
    <row r="180" spans="1:9" s="4" customFormat="1" ht="15" x14ac:dyDescent="0.3">
      <c r="A180" s="46">
        <f t="shared" si="10"/>
        <v>33</v>
      </c>
      <c r="B180" s="19" t="s">
        <v>77</v>
      </c>
      <c r="C180" s="48" t="s">
        <v>63</v>
      </c>
      <c r="D180" s="11" t="s">
        <v>5</v>
      </c>
      <c r="E180" s="65">
        <v>2</v>
      </c>
      <c r="F180" s="116"/>
      <c r="G180" s="105">
        <f t="shared" si="7"/>
        <v>0</v>
      </c>
      <c r="H180" s="106"/>
      <c r="I180" s="107">
        <f t="shared" si="9"/>
        <v>0</v>
      </c>
    </row>
    <row r="181" spans="1:9" s="4" customFormat="1" ht="30" x14ac:dyDescent="0.3">
      <c r="A181" s="46">
        <f t="shared" si="10"/>
        <v>34</v>
      </c>
      <c r="B181" s="19" t="s">
        <v>78</v>
      </c>
      <c r="C181" s="48" t="s">
        <v>63</v>
      </c>
      <c r="D181" s="11" t="s">
        <v>5</v>
      </c>
      <c r="E181" s="65">
        <v>2</v>
      </c>
      <c r="F181" s="116"/>
      <c r="G181" s="105">
        <f t="shared" si="7"/>
        <v>0</v>
      </c>
      <c r="H181" s="106"/>
      <c r="I181" s="107">
        <f t="shared" si="9"/>
        <v>0</v>
      </c>
    </row>
    <row r="182" spans="1:9" s="4" customFormat="1" ht="15" x14ac:dyDescent="0.3">
      <c r="A182" s="46">
        <f t="shared" si="10"/>
        <v>35</v>
      </c>
      <c r="B182" s="19" t="s">
        <v>79</v>
      </c>
      <c r="C182" s="48" t="s">
        <v>63</v>
      </c>
      <c r="D182" s="11" t="s">
        <v>5</v>
      </c>
      <c r="E182" s="65">
        <v>4</v>
      </c>
      <c r="F182" s="116"/>
      <c r="G182" s="105">
        <f t="shared" si="7"/>
        <v>0</v>
      </c>
      <c r="H182" s="106"/>
      <c r="I182" s="107">
        <f t="shared" si="9"/>
        <v>0</v>
      </c>
    </row>
    <row r="183" spans="1:9" s="4" customFormat="1" ht="15" x14ac:dyDescent="0.3">
      <c r="A183" s="46">
        <f t="shared" si="10"/>
        <v>36</v>
      </c>
      <c r="B183" s="19" t="s">
        <v>180</v>
      </c>
      <c r="C183" s="48" t="s">
        <v>63</v>
      </c>
      <c r="D183" s="12" t="s">
        <v>5</v>
      </c>
      <c r="E183" s="11">
        <v>2</v>
      </c>
      <c r="F183" s="105"/>
      <c r="G183" s="105">
        <f t="shared" si="7"/>
        <v>0</v>
      </c>
      <c r="H183" s="106"/>
      <c r="I183" s="107">
        <f t="shared" si="9"/>
        <v>0</v>
      </c>
    </row>
    <row r="184" spans="1:9" s="4" customFormat="1" ht="15" x14ac:dyDescent="0.3">
      <c r="A184" s="46">
        <f t="shared" si="10"/>
        <v>37</v>
      </c>
      <c r="B184" s="19" t="s">
        <v>143</v>
      </c>
      <c r="C184" s="48" t="s">
        <v>63</v>
      </c>
      <c r="D184" s="12" t="s">
        <v>5</v>
      </c>
      <c r="E184" s="11">
        <v>2</v>
      </c>
      <c r="F184" s="105"/>
      <c r="G184" s="105">
        <f t="shared" si="7"/>
        <v>0</v>
      </c>
      <c r="H184" s="106"/>
      <c r="I184" s="107">
        <f t="shared" si="9"/>
        <v>0</v>
      </c>
    </row>
    <row r="185" spans="1:9" s="4" customFormat="1" ht="15" x14ac:dyDescent="0.3">
      <c r="A185" s="46">
        <f t="shared" si="10"/>
        <v>38</v>
      </c>
      <c r="B185" s="19" t="s">
        <v>82</v>
      </c>
      <c r="C185" s="48" t="s">
        <v>83</v>
      </c>
      <c r="D185" s="11" t="s">
        <v>5</v>
      </c>
      <c r="E185" s="49">
        <v>124</v>
      </c>
      <c r="F185" s="104"/>
      <c r="G185" s="105">
        <f t="shared" si="7"/>
        <v>0</v>
      </c>
      <c r="H185" s="106"/>
      <c r="I185" s="107">
        <f t="shared" si="9"/>
        <v>0</v>
      </c>
    </row>
    <row r="186" spans="1:9" s="4" customFormat="1" ht="15" x14ac:dyDescent="0.3">
      <c r="A186" s="46">
        <f t="shared" si="10"/>
        <v>39</v>
      </c>
      <c r="B186" s="19" t="s">
        <v>84</v>
      </c>
      <c r="C186" s="48" t="s">
        <v>83</v>
      </c>
      <c r="D186" s="11" t="s">
        <v>5</v>
      </c>
      <c r="E186" s="49">
        <v>19</v>
      </c>
      <c r="F186" s="104"/>
      <c r="G186" s="105">
        <f t="shared" si="7"/>
        <v>0</v>
      </c>
      <c r="H186" s="106"/>
      <c r="I186" s="107">
        <f t="shared" si="9"/>
        <v>0</v>
      </c>
    </row>
    <row r="187" spans="1:9" s="4" customFormat="1" ht="15" x14ac:dyDescent="0.3">
      <c r="A187" s="46">
        <f t="shared" si="10"/>
        <v>40</v>
      </c>
      <c r="B187" s="19" t="s">
        <v>85</v>
      </c>
      <c r="C187" s="48" t="s">
        <v>83</v>
      </c>
      <c r="D187" s="11" t="s">
        <v>5</v>
      </c>
      <c r="E187" s="49">
        <v>10</v>
      </c>
      <c r="F187" s="104"/>
      <c r="G187" s="105">
        <f t="shared" si="7"/>
        <v>0</v>
      </c>
      <c r="H187" s="106"/>
      <c r="I187" s="107">
        <f t="shared" si="9"/>
        <v>0</v>
      </c>
    </row>
    <row r="188" spans="1:9" s="4" customFormat="1" ht="15" x14ac:dyDescent="0.3">
      <c r="A188" s="46">
        <f t="shared" si="10"/>
        <v>41</v>
      </c>
      <c r="B188" s="19" t="s">
        <v>86</v>
      </c>
      <c r="C188" s="48" t="s">
        <v>83</v>
      </c>
      <c r="D188" s="11" t="s">
        <v>5</v>
      </c>
      <c r="E188" s="49">
        <v>18</v>
      </c>
      <c r="F188" s="104"/>
      <c r="G188" s="105">
        <f t="shared" si="7"/>
        <v>0</v>
      </c>
      <c r="H188" s="106"/>
      <c r="I188" s="107">
        <f t="shared" si="9"/>
        <v>0</v>
      </c>
    </row>
    <row r="189" spans="1:9" s="4" customFormat="1" ht="30" x14ac:dyDescent="0.3">
      <c r="A189" s="46">
        <f t="shared" si="10"/>
        <v>42</v>
      </c>
      <c r="B189" s="19" t="s">
        <v>87</v>
      </c>
      <c r="C189" s="48" t="s">
        <v>83</v>
      </c>
      <c r="D189" s="11" t="s">
        <v>5</v>
      </c>
      <c r="E189" s="49">
        <v>46</v>
      </c>
      <c r="F189" s="104"/>
      <c r="G189" s="105">
        <f t="shared" si="7"/>
        <v>0</v>
      </c>
      <c r="H189" s="106"/>
      <c r="I189" s="107">
        <f t="shared" si="9"/>
        <v>0</v>
      </c>
    </row>
    <row r="190" spans="1:9" s="4" customFormat="1" ht="15" x14ac:dyDescent="0.3">
      <c r="A190" s="46">
        <f t="shared" si="10"/>
        <v>43</v>
      </c>
      <c r="B190" s="19" t="s">
        <v>88</v>
      </c>
      <c r="C190" s="48" t="s">
        <v>83</v>
      </c>
      <c r="D190" s="11" t="s">
        <v>5</v>
      </c>
      <c r="E190" s="49">
        <v>20</v>
      </c>
      <c r="F190" s="104"/>
      <c r="G190" s="105">
        <f t="shared" si="7"/>
        <v>0</v>
      </c>
      <c r="H190" s="106"/>
      <c r="I190" s="107">
        <f t="shared" si="9"/>
        <v>0</v>
      </c>
    </row>
    <row r="191" spans="1:9" s="4" customFormat="1" ht="30" x14ac:dyDescent="0.25">
      <c r="A191" s="46">
        <f t="shared" si="10"/>
        <v>44</v>
      </c>
      <c r="B191" s="19" t="s">
        <v>89</v>
      </c>
      <c r="C191" s="48" t="s">
        <v>83</v>
      </c>
      <c r="D191" s="13" t="s">
        <v>5</v>
      </c>
      <c r="E191" s="68">
        <v>2</v>
      </c>
      <c r="F191" s="134"/>
      <c r="G191" s="105">
        <f t="shared" si="7"/>
        <v>0</v>
      </c>
      <c r="H191" s="106"/>
      <c r="I191" s="107">
        <f t="shared" si="9"/>
        <v>0</v>
      </c>
    </row>
    <row r="192" spans="1:9" s="4" customFormat="1" ht="15" x14ac:dyDescent="0.3">
      <c r="A192" s="46">
        <f t="shared" si="10"/>
        <v>45</v>
      </c>
      <c r="B192" s="19" t="s">
        <v>90</v>
      </c>
      <c r="C192" s="48" t="s">
        <v>83</v>
      </c>
      <c r="D192" s="11" t="s">
        <v>5</v>
      </c>
      <c r="E192" s="49">
        <v>2</v>
      </c>
      <c r="F192" s="104"/>
      <c r="G192" s="105">
        <f t="shared" si="7"/>
        <v>0</v>
      </c>
      <c r="H192" s="106"/>
      <c r="I192" s="107">
        <f t="shared" si="9"/>
        <v>0</v>
      </c>
    </row>
    <row r="193" spans="1:9" s="4" customFormat="1" ht="15" x14ac:dyDescent="0.25">
      <c r="A193" s="46">
        <f t="shared" si="10"/>
        <v>46</v>
      </c>
      <c r="B193" s="19" t="s">
        <v>91</v>
      </c>
      <c r="C193" s="48" t="s">
        <v>83</v>
      </c>
      <c r="D193" s="13" t="s">
        <v>5</v>
      </c>
      <c r="E193" s="68">
        <v>2</v>
      </c>
      <c r="F193" s="134"/>
      <c r="G193" s="105">
        <f t="shared" si="7"/>
        <v>0</v>
      </c>
      <c r="H193" s="106"/>
      <c r="I193" s="107">
        <f t="shared" si="9"/>
        <v>0</v>
      </c>
    </row>
    <row r="194" spans="1:9" s="4" customFormat="1" ht="15" x14ac:dyDescent="0.25">
      <c r="A194" s="46">
        <f t="shared" si="10"/>
        <v>47</v>
      </c>
      <c r="B194" s="19" t="s">
        <v>181</v>
      </c>
      <c r="C194" s="48" t="s">
        <v>83</v>
      </c>
      <c r="D194" s="11" t="s">
        <v>5</v>
      </c>
      <c r="E194" s="68">
        <v>2</v>
      </c>
      <c r="F194" s="134"/>
      <c r="G194" s="105">
        <f t="shared" si="7"/>
        <v>0</v>
      </c>
      <c r="H194" s="106"/>
      <c r="I194" s="107">
        <f t="shared" si="9"/>
        <v>0</v>
      </c>
    </row>
    <row r="195" spans="1:9" s="4" customFormat="1" ht="15" x14ac:dyDescent="0.25">
      <c r="A195" s="46">
        <f t="shared" si="10"/>
        <v>48</v>
      </c>
      <c r="B195" s="19" t="s">
        <v>93</v>
      </c>
      <c r="C195" s="48" t="s">
        <v>83</v>
      </c>
      <c r="D195" s="11" t="s">
        <v>5</v>
      </c>
      <c r="E195" s="68">
        <v>2</v>
      </c>
      <c r="F195" s="134"/>
      <c r="G195" s="105">
        <f t="shared" si="7"/>
        <v>0</v>
      </c>
      <c r="H195" s="106"/>
      <c r="I195" s="107">
        <f t="shared" si="9"/>
        <v>0</v>
      </c>
    </row>
    <row r="196" spans="1:9" s="4" customFormat="1" ht="15" x14ac:dyDescent="0.25">
      <c r="A196" s="46">
        <f t="shared" si="10"/>
        <v>49</v>
      </c>
      <c r="B196" s="19" t="s">
        <v>94</v>
      </c>
      <c r="C196" s="48" t="s">
        <v>83</v>
      </c>
      <c r="D196" s="13" t="s">
        <v>5</v>
      </c>
      <c r="E196" s="68">
        <v>4</v>
      </c>
      <c r="F196" s="135"/>
      <c r="G196" s="105">
        <f>E196*F196</f>
        <v>0</v>
      </c>
      <c r="H196" s="106"/>
      <c r="I196" s="107">
        <f>E196*H196</f>
        <v>0</v>
      </c>
    </row>
    <row r="197" spans="1:9" s="4" customFormat="1" ht="30" x14ac:dyDescent="0.25">
      <c r="A197" s="46">
        <f t="shared" si="10"/>
        <v>50</v>
      </c>
      <c r="B197" s="19" t="s">
        <v>95</v>
      </c>
      <c r="C197" s="48" t="s">
        <v>83</v>
      </c>
      <c r="D197" s="13" t="s">
        <v>5</v>
      </c>
      <c r="E197" s="68">
        <v>4</v>
      </c>
      <c r="F197" s="135"/>
      <c r="G197" s="105">
        <f t="shared" si="7"/>
        <v>0</v>
      </c>
      <c r="H197" s="106"/>
      <c r="I197" s="107">
        <f t="shared" si="9"/>
        <v>0</v>
      </c>
    </row>
    <row r="198" spans="1:9" s="4" customFormat="1" ht="15" x14ac:dyDescent="0.3">
      <c r="A198" s="46">
        <f t="shared" si="10"/>
        <v>51</v>
      </c>
      <c r="B198" s="19" t="s">
        <v>96</v>
      </c>
      <c r="C198" s="48" t="s">
        <v>83</v>
      </c>
      <c r="D198" s="13" t="s">
        <v>5</v>
      </c>
      <c r="E198" s="49">
        <v>16</v>
      </c>
      <c r="F198" s="104"/>
      <c r="G198" s="105">
        <f t="shared" si="7"/>
        <v>0</v>
      </c>
      <c r="H198" s="106"/>
      <c r="I198" s="107">
        <f t="shared" si="9"/>
        <v>0</v>
      </c>
    </row>
    <row r="199" spans="1:9" s="4" customFormat="1" ht="15" x14ac:dyDescent="0.3">
      <c r="A199" s="46">
        <f t="shared" si="10"/>
        <v>52</v>
      </c>
      <c r="B199" s="19" t="s">
        <v>100</v>
      </c>
      <c r="C199" s="48" t="s">
        <v>83</v>
      </c>
      <c r="D199" s="13" t="s">
        <v>5</v>
      </c>
      <c r="E199" s="68">
        <v>18</v>
      </c>
      <c r="F199" s="118"/>
      <c r="G199" s="105">
        <f t="shared" si="7"/>
        <v>0</v>
      </c>
      <c r="H199" s="106"/>
      <c r="I199" s="107">
        <f t="shared" si="9"/>
        <v>0</v>
      </c>
    </row>
    <row r="200" spans="1:9" s="4" customFormat="1" ht="15" x14ac:dyDescent="0.3">
      <c r="A200" s="46">
        <f t="shared" si="10"/>
        <v>53</v>
      </c>
      <c r="B200" s="19" t="s">
        <v>98</v>
      </c>
      <c r="C200" s="48" t="s">
        <v>83</v>
      </c>
      <c r="D200" s="13" t="s">
        <v>5</v>
      </c>
      <c r="E200" s="68">
        <v>4</v>
      </c>
      <c r="F200" s="118"/>
      <c r="G200" s="105">
        <f t="shared" si="7"/>
        <v>0</v>
      </c>
      <c r="H200" s="106"/>
      <c r="I200" s="107">
        <f t="shared" si="9"/>
        <v>0</v>
      </c>
    </row>
    <row r="201" spans="1:9" s="4" customFormat="1" ht="15" x14ac:dyDescent="0.3">
      <c r="A201" s="46">
        <f t="shared" si="10"/>
        <v>54</v>
      </c>
      <c r="B201" s="19" t="s">
        <v>182</v>
      </c>
      <c r="C201" s="48" t="s">
        <v>83</v>
      </c>
      <c r="D201" s="13" t="s">
        <v>5</v>
      </c>
      <c r="E201" s="68">
        <v>2</v>
      </c>
      <c r="F201" s="118"/>
      <c r="G201" s="105">
        <f t="shared" si="7"/>
        <v>0</v>
      </c>
      <c r="H201" s="106"/>
      <c r="I201" s="107">
        <f t="shared" si="9"/>
        <v>0</v>
      </c>
    </row>
    <row r="202" spans="1:9" s="4" customFormat="1" ht="15" x14ac:dyDescent="0.3">
      <c r="A202" s="46">
        <f t="shared" si="10"/>
        <v>55</v>
      </c>
      <c r="B202" s="19" t="s">
        <v>99</v>
      </c>
      <c r="C202" s="48" t="s">
        <v>83</v>
      </c>
      <c r="D202" s="13" t="s">
        <v>5</v>
      </c>
      <c r="E202" s="68">
        <v>4</v>
      </c>
      <c r="F202" s="118"/>
      <c r="G202" s="105">
        <f t="shared" si="7"/>
        <v>0</v>
      </c>
      <c r="H202" s="106"/>
      <c r="I202" s="107">
        <f t="shared" si="9"/>
        <v>0</v>
      </c>
    </row>
    <row r="203" spans="1:9" s="4" customFormat="1" ht="15" x14ac:dyDescent="0.3">
      <c r="A203" s="46">
        <f t="shared" si="10"/>
        <v>56</v>
      </c>
      <c r="B203" s="19" t="s">
        <v>167</v>
      </c>
      <c r="C203" s="48" t="s">
        <v>83</v>
      </c>
      <c r="D203" s="13" t="s">
        <v>5</v>
      </c>
      <c r="E203" s="68">
        <v>2</v>
      </c>
      <c r="F203" s="118"/>
      <c r="G203" s="105">
        <f t="shared" si="7"/>
        <v>0</v>
      </c>
      <c r="H203" s="106"/>
      <c r="I203" s="107">
        <f t="shared" si="9"/>
        <v>0</v>
      </c>
    </row>
    <row r="204" spans="1:9" s="4" customFormat="1" ht="15" x14ac:dyDescent="0.3">
      <c r="A204" s="41" t="s">
        <v>196</v>
      </c>
      <c r="B204" s="36" t="s">
        <v>201</v>
      </c>
      <c r="C204" s="37" t="s">
        <v>195</v>
      </c>
      <c r="D204" s="37" t="s">
        <v>0</v>
      </c>
      <c r="E204" s="37" t="s">
        <v>1</v>
      </c>
      <c r="F204" s="132" t="s">
        <v>2</v>
      </c>
      <c r="G204" s="132"/>
      <c r="H204" s="132" t="s">
        <v>7</v>
      </c>
      <c r="I204" s="132"/>
    </row>
    <row r="205" spans="1:9" s="4" customFormat="1" x14ac:dyDescent="0.3">
      <c r="A205" s="41"/>
      <c r="B205" s="36"/>
      <c r="C205" s="37"/>
      <c r="D205" s="37"/>
      <c r="E205" s="37"/>
      <c r="F205" s="132" t="s">
        <v>3</v>
      </c>
      <c r="G205" s="132" t="s">
        <v>4</v>
      </c>
      <c r="H205" s="132" t="s">
        <v>3</v>
      </c>
      <c r="I205" s="132" t="s">
        <v>4</v>
      </c>
    </row>
    <row r="206" spans="1:9" s="4" customFormat="1" x14ac:dyDescent="0.3">
      <c r="A206" s="41"/>
      <c r="B206" s="36"/>
      <c r="C206" s="37"/>
      <c r="D206" s="37"/>
      <c r="E206" s="37"/>
      <c r="F206" s="132"/>
      <c r="G206" s="132"/>
      <c r="H206" s="132"/>
      <c r="I206" s="132"/>
    </row>
    <row r="207" spans="1:9" s="4" customFormat="1" ht="14.4" x14ac:dyDescent="0.3">
      <c r="A207" s="38" t="s">
        <v>183</v>
      </c>
      <c r="B207" s="39"/>
      <c r="C207" s="39"/>
      <c r="D207" s="39"/>
      <c r="E207" s="39"/>
      <c r="F207" s="133"/>
      <c r="G207" s="133"/>
      <c r="H207" s="133"/>
      <c r="I207" s="133"/>
    </row>
    <row r="208" spans="1:9" s="4" customFormat="1" ht="45" x14ac:dyDescent="0.25">
      <c r="A208" s="67">
        <f>A203+1</f>
        <v>57</v>
      </c>
      <c r="B208" s="72" t="s">
        <v>102</v>
      </c>
      <c r="C208" s="73" t="s">
        <v>103</v>
      </c>
      <c r="D208" s="13" t="s">
        <v>6</v>
      </c>
      <c r="E208" s="68">
        <v>746</v>
      </c>
      <c r="F208" s="134"/>
      <c r="G208" s="105">
        <f>E208*F208</f>
        <v>0</v>
      </c>
      <c r="H208" s="136"/>
      <c r="I208" s="107">
        <f>E208*H208</f>
        <v>0</v>
      </c>
    </row>
    <row r="209" spans="1:9" s="4" customFormat="1" ht="45" x14ac:dyDescent="0.3">
      <c r="A209" s="67">
        <f t="shared" si="10"/>
        <v>58</v>
      </c>
      <c r="B209" s="20" t="s">
        <v>104</v>
      </c>
      <c r="C209" s="73" t="s">
        <v>105</v>
      </c>
      <c r="D209" s="13" t="s">
        <v>6</v>
      </c>
      <c r="E209" s="75">
        <v>227</v>
      </c>
      <c r="F209" s="118"/>
      <c r="G209" s="105">
        <f t="shared" si="7"/>
        <v>0</v>
      </c>
      <c r="H209" s="137"/>
      <c r="I209" s="107">
        <f t="shared" ref="I209:I234" si="11">E209*H209</f>
        <v>0</v>
      </c>
    </row>
    <row r="210" spans="1:9" s="4" customFormat="1" ht="45" x14ac:dyDescent="0.3">
      <c r="A210" s="67">
        <f t="shared" si="10"/>
        <v>59</v>
      </c>
      <c r="B210" s="20" t="s">
        <v>106</v>
      </c>
      <c r="C210" s="73" t="s">
        <v>105</v>
      </c>
      <c r="D210" s="13" t="s">
        <v>6</v>
      </c>
      <c r="E210" s="75">
        <v>120</v>
      </c>
      <c r="F210" s="118"/>
      <c r="G210" s="105">
        <f t="shared" si="7"/>
        <v>0</v>
      </c>
      <c r="H210" s="137"/>
      <c r="I210" s="107">
        <f t="shared" si="11"/>
        <v>0</v>
      </c>
    </row>
    <row r="211" spans="1:9" s="4" customFormat="1" ht="45" x14ac:dyDescent="0.3">
      <c r="A211" s="67">
        <f t="shared" si="10"/>
        <v>60</v>
      </c>
      <c r="B211" s="20" t="s">
        <v>107</v>
      </c>
      <c r="C211" s="73" t="s">
        <v>105</v>
      </c>
      <c r="D211" s="13" t="s">
        <v>6</v>
      </c>
      <c r="E211" s="75">
        <v>66</v>
      </c>
      <c r="F211" s="118"/>
      <c r="G211" s="105">
        <f t="shared" si="7"/>
        <v>0</v>
      </c>
      <c r="H211" s="137"/>
      <c r="I211" s="107">
        <f t="shared" si="11"/>
        <v>0</v>
      </c>
    </row>
    <row r="212" spans="1:9" s="4" customFormat="1" ht="45" x14ac:dyDescent="0.3">
      <c r="A212" s="67">
        <f t="shared" si="10"/>
        <v>61</v>
      </c>
      <c r="B212" s="20" t="s">
        <v>108</v>
      </c>
      <c r="C212" s="73" t="s">
        <v>105</v>
      </c>
      <c r="D212" s="13" t="s">
        <v>6</v>
      </c>
      <c r="E212" s="75">
        <v>42</v>
      </c>
      <c r="F212" s="118"/>
      <c r="G212" s="105">
        <f t="shared" si="7"/>
        <v>0</v>
      </c>
      <c r="H212" s="137"/>
      <c r="I212" s="107">
        <f t="shared" si="11"/>
        <v>0</v>
      </c>
    </row>
    <row r="213" spans="1:9" s="4" customFormat="1" ht="75" x14ac:dyDescent="0.3">
      <c r="A213" s="67">
        <f t="shared" si="10"/>
        <v>62</v>
      </c>
      <c r="B213" s="20" t="s">
        <v>109</v>
      </c>
      <c r="C213" s="22" t="s">
        <v>110</v>
      </c>
      <c r="D213" s="13" t="s">
        <v>6</v>
      </c>
      <c r="E213" s="75">
        <v>10</v>
      </c>
      <c r="F213" s="118"/>
      <c r="G213" s="105">
        <f t="shared" si="7"/>
        <v>0</v>
      </c>
      <c r="H213" s="137"/>
      <c r="I213" s="107">
        <f t="shared" si="11"/>
        <v>0</v>
      </c>
    </row>
    <row r="214" spans="1:9" s="4" customFormat="1" ht="75" x14ac:dyDescent="0.3">
      <c r="A214" s="67">
        <f t="shared" si="10"/>
        <v>63</v>
      </c>
      <c r="B214" s="20" t="s">
        <v>111</v>
      </c>
      <c r="C214" s="22" t="s">
        <v>110</v>
      </c>
      <c r="D214" s="13" t="s">
        <v>6</v>
      </c>
      <c r="E214" s="75">
        <v>1</v>
      </c>
      <c r="F214" s="118"/>
      <c r="G214" s="105">
        <f>E214*F214</f>
        <v>0</v>
      </c>
      <c r="H214" s="137"/>
      <c r="I214" s="107">
        <f>E214*H214</f>
        <v>0</v>
      </c>
    </row>
    <row r="215" spans="1:9" s="4" customFormat="1" ht="75" x14ac:dyDescent="0.3">
      <c r="A215" s="67">
        <f t="shared" si="10"/>
        <v>64</v>
      </c>
      <c r="B215" s="20" t="s">
        <v>113</v>
      </c>
      <c r="C215" s="22" t="s">
        <v>110</v>
      </c>
      <c r="D215" s="13" t="s">
        <v>6</v>
      </c>
      <c r="E215" s="75">
        <v>2</v>
      </c>
      <c r="F215" s="118"/>
      <c r="G215" s="105">
        <f t="shared" si="7"/>
        <v>0</v>
      </c>
      <c r="H215" s="137"/>
      <c r="I215" s="107">
        <f t="shared" si="11"/>
        <v>0</v>
      </c>
    </row>
    <row r="216" spans="1:9" s="4" customFormat="1" ht="75" x14ac:dyDescent="0.3">
      <c r="A216" s="67">
        <f t="shared" si="10"/>
        <v>65</v>
      </c>
      <c r="B216" s="20" t="s">
        <v>114</v>
      </c>
      <c r="C216" s="22" t="s">
        <v>110</v>
      </c>
      <c r="D216" s="13" t="s">
        <v>6</v>
      </c>
      <c r="E216" s="75">
        <v>2</v>
      </c>
      <c r="F216" s="118"/>
      <c r="G216" s="105">
        <f t="shared" si="7"/>
        <v>0</v>
      </c>
      <c r="H216" s="137"/>
      <c r="I216" s="107">
        <f t="shared" si="11"/>
        <v>0</v>
      </c>
    </row>
    <row r="217" spans="1:9" s="4" customFormat="1" ht="75" x14ac:dyDescent="0.3">
      <c r="A217" s="67">
        <f t="shared" si="10"/>
        <v>66</v>
      </c>
      <c r="B217" s="20" t="s">
        <v>115</v>
      </c>
      <c r="C217" s="22" t="s">
        <v>110</v>
      </c>
      <c r="D217" s="13" t="s">
        <v>6</v>
      </c>
      <c r="E217" s="75">
        <v>9</v>
      </c>
      <c r="F217" s="118"/>
      <c r="G217" s="105">
        <f t="shared" si="7"/>
        <v>0</v>
      </c>
      <c r="H217" s="137"/>
      <c r="I217" s="107">
        <f t="shared" si="11"/>
        <v>0</v>
      </c>
    </row>
    <row r="218" spans="1:9" s="4" customFormat="1" ht="15" x14ac:dyDescent="0.3">
      <c r="A218" s="41" t="s">
        <v>196</v>
      </c>
      <c r="B218" s="36" t="s">
        <v>201</v>
      </c>
      <c r="C218" s="37" t="s">
        <v>195</v>
      </c>
      <c r="D218" s="37" t="s">
        <v>0</v>
      </c>
      <c r="E218" s="37" t="s">
        <v>1</v>
      </c>
      <c r="F218" s="132" t="s">
        <v>2</v>
      </c>
      <c r="G218" s="132"/>
      <c r="H218" s="132" t="s">
        <v>7</v>
      </c>
      <c r="I218" s="132"/>
    </row>
    <row r="219" spans="1:9" s="4" customFormat="1" x14ac:dyDescent="0.3">
      <c r="A219" s="41"/>
      <c r="B219" s="36"/>
      <c r="C219" s="37"/>
      <c r="D219" s="37"/>
      <c r="E219" s="37"/>
      <c r="F219" s="132" t="s">
        <v>3</v>
      </c>
      <c r="G219" s="132" t="s">
        <v>4</v>
      </c>
      <c r="H219" s="132" t="s">
        <v>3</v>
      </c>
      <c r="I219" s="132" t="s">
        <v>4</v>
      </c>
    </row>
    <row r="220" spans="1:9" s="4" customFormat="1" x14ac:dyDescent="0.3">
      <c r="A220" s="41"/>
      <c r="B220" s="36"/>
      <c r="C220" s="37"/>
      <c r="D220" s="37"/>
      <c r="E220" s="37"/>
      <c r="F220" s="132"/>
      <c r="G220" s="132"/>
      <c r="H220" s="132"/>
      <c r="I220" s="132"/>
    </row>
    <row r="221" spans="1:9" s="4" customFormat="1" ht="14.4" x14ac:dyDescent="0.3">
      <c r="A221" s="38" t="s">
        <v>184</v>
      </c>
      <c r="B221" s="39"/>
      <c r="C221" s="39"/>
      <c r="D221" s="39"/>
      <c r="E221" s="39"/>
      <c r="F221" s="133"/>
      <c r="G221" s="133"/>
      <c r="H221" s="133"/>
      <c r="I221" s="133"/>
    </row>
    <row r="222" spans="1:9" s="4" customFormat="1" ht="30" x14ac:dyDescent="0.3">
      <c r="A222" s="67">
        <f>A217+1</f>
        <v>67</v>
      </c>
      <c r="B222" s="20" t="s">
        <v>118</v>
      </c>
      <c r="C222" s="22"/>
      <c r="D222" s="21" t="s">
        <v>119</v>
      </c>
      <c r="E222" s="75">
        <v>85</v>
      </c>
      <c r="F222" s="118"/>
      <c r="G222" s="105">
        <f>E222*F222</f>
        <v>0</v>
      </c>
      <c r="H222" s="137"/>
      <c r="I222" s="107">
        <f>E222*H222</f>
        <v>0</v>
      </c>
    </row>
    <row r="223" spans="1:9" s="4" customFormat="1" ht="30" x14ac:dyDescent="0.3">
      <c r="A223" s="67">
        <f t="shared" ref="A223:A234" si="12">A222+1</f>
        <v>68</v>
      </c>
      <c r="B223" s="20" t="s">
        <v>185</v>
      </c>
      <c r="C223" s="16" t="s">
        <v>26</v>
      </c>
      <c r="D223" s="21" t="s">
        <v>6</v>
      </c>
      <c r="E223" s="75">
        <v>0</v>
      </c>
      <c r="F223" s="116"/>
      <c r="G223" s="105">
        <f t="shared" si="7"/>
        <v>0</v>
      </c>
      <c r="H223" s="138"/>
      <c r="I223" s="107">
        <f t="shared" si="11"/>
        <v>0</v>
      </c>
    </row>
    <row r="224" spans="1:9" s="4" customFormat="1" ht="30" x14ac:dyDescent="0.3">
      <c r="A224" s="67">
        <f t="shared" si="12"/>
        <v>69</v>
      </c>
      <c r="B224" s="20" t="s">
        <v>121</v>
      </c>
      <c r="C224" s="16" t="s">
        <v>26</v>
      </c>
      <c r="D224" s="11" t="s">
        <v>6</v>
      </c>
      <c r="E224" s="68">
        <v>1</v>
      </c>
      <c r="F224" s="116"/>
      <c r="G224" s="105">
        <f t="shared" si="7"/>
        <v>0</v>
      </c>
      <c r="H224" s="138"/>
      <c r="I224" s="107">
        <f t="shared" si="11"/>
        <v>0</v>
      </c>
    </row>
    <row r="225" spans="1:9" s="4" customFormat="1" ht="30" x14ac:dyDescent="0.3">
      <c r="A225" s="67">
        <f t="shared" si="12"/>
        <v>70</v>
      </c>
      <c r="B225" s="20" t="s">
        <v>186</v>
      </c>
      <c r="C225" s="16" t="s">
        <v>26</v>
      </c>
      <c r="D225" s="11" t="s">
        <v>6</v>
      </c>
      <c r="E225" s="68">
        <v>1</v>
      </c>
      <c r="F225" s="116"/>
      <c r="G225" s="105">
        <f t="shared" si="7"/>
        <v>0</v>
      </c>
      <c r="H225" s="138"/>
      <c r="I225" s="107">
        <f t="shared" si="11"/>
        <v>0</v>
      </c>
    </row>
    <row r="226" spans="1:9" s="4" customFormat="1" ht="30" x14ac:dyDescent="0.3">
      <c r="A226" s="67">
        <f t="shared" si="12"/>
        <v>71</v>
      </c>
      <c r="B226" s="20" t="s">
        <v>122</v>
      </c>
      <c r="C226" s="16" t="s">
        <v>26</v>
      </c>
      <c r="D226" s="11" t="s">
        <v>6</v>
      </c>
      <c r="E226" s="68">
        <v>9</v>
      </c>
      <c r="F226" s="116"/>
      <c r="G226" s="105">
        <f t="shared" si="7"/>
        <v>0</v>
      </c>
      <c r="H226" s="138"/>
      <c r="I226" s="107">
        <f t="shared" si="11"/>
        <v>0</v>
      </c>
    </row>
    <row r="227" spans="1:9" s="4" customFormat="1" ht="30" x14ac:dyDescent="0.3">
      <c r="A227" s="67">
        <f t="shared" si="12"/>
        <v>72</v>
      </c>
      <c r="B227" s="20" t="s">
        <v>123</v>
      </c>
      <c r="C227" s="16" t="s">
        <v>26</v>
      </c>
      <c r="D227" s="11" t="s">
        <v>6</v>
      </c>
      <c r="E227" s="68">
        <v>2</v>
      </c>
      <c r="F227" s="116"/>
      <c r="G227" s="105">
        <f>E227*F227</f>
        <v>0</v>
      </c>
      <c r="H227" s="138"/>
      <c r="I227" s="107">
        <f>E227*H227</f>
        <v>0</v>
      </c>
    </row>
    <row r="228" spans="1:9" s="4" customFormat="1" ht="30" x14ac:dyDescent="0.3">
      <c r="A228" s="67">
        <f t="shared" si="12"/>
        <v>73</v>
      </c>
      <c r="B228" s="20" t="s">
        <v>187</v>
      </c>
      <c r="C228" s="16" t="s">
        <v>26</v>
      </c>
      <c r="D228" s="11" t="s">
        <v>6</v>
      </c>
      <c r="E228" s="68">
        <v>2</v>
      </c>
      <c r="F228" s="116"/>
      <c r="G228" s="105">
        <f t="shared" ref="G228" si="13">E228*F228</f>
        <v>0</v>
      </c>
      <c r="H228" s="138"/>
      <c r="I228" s="107">
        <f t="shared" ref="I228" si="14">E228*H228</f>
        <v>0</v>
      </c>
    </row>
    <row r="229" spans="1:9" s="4" customFormat="1" ht="30" x14ac:dyDescent="0.3">
      <c r="A229" s="67">
        <f t="shared" si="12"/>
        <v>74</v>
      </c>
      <c r="B229" s="20" t="s">
        <v>124</v>
      </c>
      <c r="C229" s="16" t="s">
        <v>26</v>
      </c>
      <c r="D229" s="11" t="s">
        <v>6</v>
      </c>
      <c r="E229" s="68">
        <v>2</v>
      </c>
      <c r="F229" s="116"/>
      <c r="G229" s="105">
        <f t="shared" si="7"/>
        <v>0</v>
      </c>
      <c r="H229" s="138"/>
      <c r="I229" s="107">
        <f t="shared" si="11"/>
        <v>0</v>
      </c>
    </row>
    <row r="230" spans="1:9" s="4" customFormat="1" ht="30" x14ac:dyDescent="0.3">
      <c r="A230" s="67">
        <f t="shared" si="12"/>
        <v>75</v>
      </c>
      <c r="B230" s="20" t="s">
        <v>125</v>
      </c>
      <c r="C230" s="16" t="s">
        <v>26</v>
      </c>
      <c r="D230" s="11" t="s">
        <v>6</v>
      </c>
      <c r="E230" s="68">
        <v>9</v>
      </c>
      <c r="F230" s="116"/>
      <c r="G230" s="105">
        <f t="shared" si="7"/>
        <v>0</v>
      </c>
      <c r="H230" s="138"/>
      <c r="I230" s="107">
        <f t="shared" si="11"/>
        <v>0</v>
      </c>
    </row>
    <row r="231" spans="1:9" s="4" customFormat="1" ht="15" x14ac:dyDescent="0.25">
      <c r="A231" s="67">
        <f t="shared" si="12"/>
        <v>76</v>
      </c>
      <c r="B231" s="15" t="s">
        <v>127</v>
      </c>
      <c r="C231" s="16"/>
      <c r="D231" s="11" t="s">
        <v>6</v>
      </c>
      <c r="E231" s="68">
        <v>384</v>
      </c>
      <c r="F231" s="116"/>
      <c r="G231" s="105">
        <f t="shared" si="7"/>
        <v>0</v>
      </c>
      <c r="H231" s="139"/>
      <c r="I231" s="107">
        <f t="shared" si="11"/>
        <v>0</v>
      </c>
    </row>
    <row r="232" spans="1:9" s="4" customFormat="1" ht="15" x14ac:dyDescent="0.25">
      <c r="A232" s="67">
        <f t="shared" si="12"/>
        <v>77</v>
      </c>
      <c r="B232" s="15" t="s">
        <v>128</v>
      </c>
      <c r="C232" s="16"/>
      <c r="D232" s="11" t="s">
        <v>6</v>
      </c>
      <c r="E232" s="68">
        <v>119</v>
      </c>
      <c r="F232" s="116"/>
      <c r="G232" s="105">
        <f t="shared" si="7"/>
        <v>0</v>
      </c>
      <c r="H232" s="139"/>
      <c r="I232" s="107">
        <f t="shared" si="11"/>
        <v>0</v>
      </c>
    </row>
    <row r="233" spans="1:9" s="4" customFormat="1" ht="15" x14ac:dyDescent="0.25">
      <c r="A233" s="67">
        <f t="shared" si="12"/>
        <v>78</v>
      </c>
      <c r="B233" s="15" t="s">
        <v>129</v>
      </c>
      <c r="C233" s="16"/>
      <c r="D233" s="11" t="s">
        <v>6</v>
      </c>
      <c r="E233" s="68">
        <v>66</v>
      </c>
      <c r="F233" s="116"/>
      <c r="G233" s="105">
        <f t="shared" si="7"/>
        <v>0</v>
      </c>
      <c r="H233" s="139"/>
      <c r="I233" s="107">
        <f t="shared" si="11"/>
        <v>0</v>
      </c>
    </row>
    <row r="234" spans="1:9" s="4" customFormat="1" ht="15" x14ac:dyDescent="0.25">
      <c r="A234" s="67">
        <f t="shared" si="12"/>
        <v>79</v>
      </c>
      <c r="B234" s="15" t="s">
        <v>130</v>
      </c>
      <c r="C234" s="16"/>
      <c r="D234" s="11" t="s">
        <v>6</v>
      </c>
      <c r="E234" s="68">
        <v>39</v>
      </c>
      <c r="F234" s="116"/>
      <c r="G234" s="105">
        <f t="shared" si="7"/>
        <v>0</v>
      </c>
      <c r="H234" s="139"/>
      <c r="I234" s="107">
        <f t="shared" si="11"/>
        <v>0</v>
      </c>
    </row>
    <row r="235" spans="1:9" s="4" customFormat="1" ht="15" x14ac:dyDescent="0.3">
      <c r="A235" s="94" t="s">
        <v>202</v>
      </c>
      <c r="B235" s="95"/>
      <c r="C235" s="95"/>
      <c r="D235" s="95"/>
      <c r="E235" s="96"/>
      <c r="F235" s="97">
        <f>ROUND(SUM(G132:G234),2)</f>
        <v>0</v>
      </c>
      <c r="G235" s="97"/>
      <c r="H235" s="97">
        <f>ROUND(SUM(I132:I234),2)</f>
        <v>0</v>
      </c>
      <c r="I235" s="97"/>
    </row>
    <row r="236" spans="1:9" s="4" customFormat="1" ht="15" x14ac:dyDescent="0.3">
      <c r="A236" s="94" t="s">
        <v>208</v>
      </c>
      <c r="B236" s="95"/>
      <c r="C236" s="95"/>
      <c r="D236" s="95"/>
      <c r="E236" s="96"/>
      <c r="F236" s="140">
        <f>F235+H235</f>
        <v>0</v>
      </c>
      <c r="G236" s="141"/>
      <c r="H236" s="141"/>
      <c r="I236" s="142"/>
    </row>
    <row r="237" spans="1:9" s="4" customFormat="1" x14ac:dyDescent="0.3">
      <c r="A237" s="146"/>
    </row>
    <row r="238" spans="1:9" s="4" customFormat="1" x14ac:dyDescent="0.3">
      <c r="A238" s="146"/>
    </row>
    <row r="239" spans="1:9" s="4" customFormat="1" x14ac:dyDescent="0.3">
      <c r="A239" s="146"/>
    </row>
    <row r="240" spans="1:9" s="4" customFormat="1" ht="15" x14ac:dyDescent="0.3">
      <c r="A240" s="81"/>
      <c r="B240" s="35"/>
      <c r="C240" s="35"/>
      <c r="D240" s="35"/>
      <c r="E240" s="35"/>
      <c r="F240" s="123"/>
      <c r="G240" s="124"/>
      <c r="H240" s="124"/>
      <c r="I240" s="125"/>
    </row>
    <row r="241" spans="1:9" s="4" customFormat="1" ht="15" x14ac:dyDescent="0.3">
      <c r="A241" s="121" t="s">
        <v>207</v>
      </c>
      <c r="B241" s="122"/>
      <c r="C241" s="122"/>
      <c r="D241" s="122"/>
      <c r="E241" s="122"/>
      <c r="F241" s="123"/>
      <c r="G241" s="124"/>
      <c r="H241" s="124"/>
      <c r="I241" s="125"/>
    </row>
    <row r="242" spans="1:9" s="4" customFormat="1" ht="15" x14ac:dyDescent="0.3">
      <c r="A242" s="81"/>
      <c r="B242" s="35"/>
      <c r="C242" s="35"/>
      <c r="D242" s="35"/>
      <c r="E242" s="35"/>
      <c r="F242" s="143"/>
      <c r="G242" s="144"/>
      <c r="H242" s="144"/>
      <c r="I242" s="145"/>
    </row>
    <row r="243" spans="1:9" s="4" customFormat="1" ht="15" customHeight="1" x14ac:dyDescent="0.3">
      <c r="A243" s="41" t="s">
        <v>196</v>
      </c>
      <c r="B243" s="36" t="s">
        <v>201</v>
      </c>
      <c r="C243" s="37" t="s">
        <v>195</v>
      </c>
      <c r="D243" s="37" t="s">
        <v>0</v>
      </c>
      <c r="E243" s="37" t="s">
        <v>1</v>
      </c>
      <c r="F243" s="132" t="s">
        <v>2</v>
      </c>
      <c r="G243" s="132"/>
      <c r="H243" s="132" t="s">
        <v>7</v>
      </c>
      <c r="I243" s="132"/>
    </row>
    <row r="244" spans="1:9" s="4" customFormat="1" x14ac:dyDescent="0.3">
      <c r="A244" s="41"/>
      <c r="B244" s="36"/>
      <c r="C244" s="37"/>
      <c r="D244" s="37"/>
      <c r="E244" s="37"/>
      <c r="F244" s="132" t="s">
        <v>3</v>
      </c>
      <c r="G244" s="132" t="s">
        <v>4</v>
      </c>
      <c r="H244" s="132" t="s">
        <v>3</v>
      </c>
      <c r="I244" s="132" t="s">
        <v>4</v>
      </c>
    </row>
    <row r="245" spans="1:9" s="4" customFormat="1" x14ac:dyDescent="0.3">
      <c r="A245" s="41"/>
      <c r="B245" s="36"/>
      <c r="C245" s="37"/>
      <c r="D245" s="37"/>
      <c r="E245" s="37"/>
      <c r="F245" s="132"/>
      <c r="G245" s="132"/>
      <c r="H245" s="132"/>
      <c r="I245" s="132"/>
    </row>
    <row r="246" spans="1:9" s="4" customFormat="1" ht="14.4" x14ac:dyDescent="0.3">
      <c r="A246" s="38" t="s">
        <v>188</v>
      </c>
      <c r="B246" s="39"/>
      <c r="C246" s="39"/>
      <c r="D246" s="39"/>
      <c r="E246" s="39"/>
      <c r="F246" s="40"/>
      <c r="G246" s="40"/>
      <c r="H246" s="40"/>
      <c r="I246" s="40"/>
    </row>
    <row r="247" spans="1:9" s="4" customFormat="1" ht="60" x14ac:dyDescent="0.3">
      <c r="A247" s="46">
        <v>1</v>
      </c>
      <c r="B247" s="47" t="s">
        <v>172</v>
      </c>
      <c r="C247" s="48" t="s">
        <v>173</v>
      </c>
      <c r="D247" s="11" t="s">
        <v>5</v>
      </c>
      <c r="E247" s="49">
        <v>1</v>
      </c>
      <c r="F247" s="104"/>
      <c r="G247" s="105">
        <f t="shared" ref="G247:G346" si="15">E247*F247</f>
        <v>0</v>
      </c>
      <c r="H247" s="106"/>
      <c r="I247" s="107">
        <f>E247*H247</f>
        <v>0</v>
      </c>
    </row>
    <row r="248" spans="1:9" s="4" customFormat="1" ht="45" x14ac:dyDescent="0.3">
      <c r="A248" s="46">
        <f t="shared" ref="A248:A251" si="16">A247+1</f>
        <v>2</v>
      </c>
      <c r="B248" s="47" t="s">
        <v>31</v>
      </c>
      <c r="C248" s="48" t="s">
        <v>30</v>
      </c>
      <c r="D248" s="11" t="s">
        <v>5</v>
      </c>
      <c r="E248" s="49">
        <v>5</v>
      </c>
      <c r="F248" s="104"/>
      <c r="G248" s="105">
        <f t="shared" si="15"/>
        <v>0</v>
      </c>
      <c r="H248" s="106"/>
      <c r="I248" s="107">
        <f t="shared" ref="I248:I317" si="17">E248*H248</f>
        <v>0</v>
      </c>
    </row>
    <row r="249" spans="1:9" s="4" customFormat="1" ht="45" x14ac:dyDescent="0.3">
      <c r="A249" s="46">
        <f t="shared" si="16"/>
        <v>3</v>
      </c>
      <c r="B249" s="47" t="s">
        <v>32</v>
      </c>
      <c r="C249" s="48" t="s">
        <v>30</v>
      </c>
      <c r="D249" s="11" t="s">
        <v>5</v>
      </c>
      <c r="E249" s="49">
        <v>3</v>
      </c>
      <c r="F249" s="104"/>
      <c r="G249" s="105">
        <f t="shared" si="15"/>
        <v>0</v>
      </c>
      <c r="H249" s="106"/>
      <c r="I249" s="107">
        <f t="shared" si="17"/>
        <v>0</v>
      </c>
    </row>
    <row r="250" spans="1:9" s="4" customFormat="1" ht="45" x14ac:dyDescent="0.25">
      <c r="A250" s="46">
        <f t="shared" si="16"/>
        <v>4</v>
      </c>
      <c r="B250" s="47" t="s">
        <v>33</v>
      </c>
      <c r="C250" s="48" t="s">
        <v>30</v>
      </c>
      <c r="D250" s="11" t="s">
        <v>5</v>
      </c>
      <c r="E250" s="53">
        <v>5</v>
      </c>
      <c r="F250" s="129"/>
      <c r="G250" s="105">
        <f t="shared" si="15"/>
        <v>0</v>
      </c>
      <c r="H250" s="106"/>
      <c r="I250" s="107">
        <f t="shared" si="17"/>
        <v>0</v>
      </c>
    </row>
    <row r="251" spans="1:9" s="4" customFormat="1" ht="45" x14ac:dyDescent="0.25">
      <c r="A251" s="46">
        <f t="shared" si="16"/>
        <v>5</v>
      </c>
      <c r="B251" s="47" t="s">
        <v>34</v>
      </c>
      <c r="C251" s="48" t="s">
        <v>30</v>
      </c>
      <c r="D251" s="11" t="s">
        <v>5</v>
      </c>
      <c r="E251" s="53">
        <v>3</v>
      </c>
      <c r="F251" s="129"/>
      <c r="G251" s="105">
        <f t="shared" si="15"/>
        <v>0</v>
      </c>
      <c r="H251" s="106"/>
      <c r="I251" s="107">
        <f t="shared" si="17"/>
        <v>0</v>
      </c>
    </row>
    <row r="252" spans="1:9" s="4" customFormat="1" ht="45" x14ac:dyDescent="0.3">
      <c r="A252" s="55">
        <f>A251+1</f>
        <v>6</v>
      </c>
      <c r="B252" s="47" t="s">
        <v>36</v>
      </c>
      <c r="C252" s="56" t="s">
        <v>35</v>
      </c>
      <c r="D252" s="57" t="s">
        <v>25</v>
      </c>
      <c r="E252" s="58">
        <v>4</v>
      </c>
      <c r="F252" s="130"/>
      <c r="G252" s="112">
        <f t="shared" si="15"/>
        <v>0</v>
      </c>
      <c r="H252" s="131"/>
      <c r="I252" s="114">
        <f t="shared" si="17"/>
        <v>0</v>
      </c>
    </row>
    <row r="253" spans="1:9" s="4" customFormat="1" ht="15" x14ac:dyDescent="0.3">
      <c r="A253" s="55"/>
      <c r="B253" s="62" t="s">
        <v>37</v>
      </c>
      <c r="C253" s="56"/>
      <c r="D253" s="57"/>
      <c r="E253" s="58"/>
      <c r="F253" s="130"/>
      <c r="G253" s="112"/>
      <c r="H253" s="131"/>
      <c r="I253" s="114"/>
    </row>
    <row r="254" spans="1:9" s="4" customFormat="1" ht="15" x14ac:dyDescent="0.3">
      <c r="A254" s="55"/>
      <c r="B254" s="62" t="s">
        <v>38</v>
      </c>
      <c r="C254" s="56"/>
      <c r="D254" s="57"/>
      <c r="E254" s="58"/>
      <c r="F254" s="130"/>
      <c r="G254" s="112"/>
      <c r="H254" s="131"/>
      <c r="I254" s="114"/>
    </row>
    <row r="255" spans="1:9" s="4" customFormat="1" ht="15" x14ac:dyDescent="0.3">
      <c r="A255" s="55"/>
      <c r="B255" s="62" t="s">
        <v>39</v>
      </c>
      <c r="C255" s="56"/>
      <c r="D255" s="57"/>
      <c r="E255" s="58"/>
      <c r="F255" s="130"/>
      <c r="G255" s="112"/>
      <c r="H255" s="131"/>
      <c r="I255" s="114"/>
    </row>
    <row r="256" spans="1:9" s="4" customFormat="1" ht="30" x14ac:dyDescent="0.3">
      <c r="A256" s="55"/>
      <c r="B256" s="62" t="s">
        <v>40</v>
      </c>
      <c r="C256" s="56"/>
      <c r="D256" s="57"/>
      <c r="E256" s="58"/>
      <c r="F256" s="130"/>
      <c r="G256" s="112"/>
      <c r="H256" s="131"/>
      <c r="I256" s="114"/>
    </row>
    <row r="257" spans="1:9" s="4" customFormat="1" ht="15" x14ac:dyDescent="0.3">
      <c r="A257" s="55"/>
      <c r="B257" s="63" t="s">
        <v>41</v>
      </c>
      <c r="C257" s="56"/>
      <c r="D257" s="57"/>
      <c r="E257" s="58"/>
      <c r="F257" s="130"/>
      <c r="G257" s="112"/>
      <c r="H257" s="131"/>
      <c r="I257" s="114"/>
    </row>
    <row r="258" spans="1:9" s="4" customFormat="1" ht="30" x14ac:dyDescent="0.3">
      <c r="A258" s="55"/>
      <c r="B258" s="63" t="s">
        <v>42</v>
      </c>
      <c r="C258" s="56"/>
      <c r="D258" s="57"/>
      <c r="E258" s="58"/>
      <c r="F258" s="130"/>
      <c r="G258" s="112"/>
      <c r="H258" s="131"/>
      <c r="I258" s="114"/>
    </row>
    <row r="259" spans="1:9" s="4" customFormat="1" ht="15" x14ac:dyDescent="0.3">
      <c r="A259" s="55"/>
      <c r="B259" s="63" t="s">
        <v>43</v>
      </c>
      <c r="C259" s="56"/>
      <c r="D259" s="57"/>
      <c r="E259" s="58"/>
      <c r="F259" s="130"/>
      <c r="G259" s="112"/>
      <c r="H259" s="131"/>
      <c r="I259" s="114"/>
    </row>
    <row r="260" spans="1:9" s="4" customFormat="1" ht="15" x14ac:dyDescent="0.3">
      <c r="A260" s="41" t="s">
        <v>196</v>
      </c>
      <c r="B260" s="36" t="s">
        <v>201</v>
      </c>
      <c r="C260" s="37" t="s">
        <v>195</v>
      </c>
      <c r="D260" s="37" t="s">
        <v>0</v>
      </c>
      <c r="E260" s="37" t="s">
        <v>1</v>
      </c>
      <c r="F260" s="132" t="s">
        <v>2</v>
      </c>
      <c r="G260" s="132"/>
      <c r="H260" s="132" t="s">
        <v>7</v>
      </c>
      <c r="I260" s="132"/>
    </row>
    <row r="261" spans="1:9" s="4" customFormat="1" x14ac:dyDescent="0.3">
      <c r="A261" s="41"/>
      <c r="B261" s="36"/>
      <c r="C261" s="37"/>
      <c r="D261" s="37"/>
      <c r="E261" s="37"/>
      <c r="F261" s="132" t="s">
        <v>3</v>
      </c>
      <c r="G261" s="132" t="s">
        <v>4</v>
      </c>
      <c r="H261" s="132" t="s">
        <v>3</v>
      </c>
      <c r="I261" s="132" t="s">
        <v>4</v>
      </c>
    </row>
    <row r="262" spans="1:9" s="4" customFormat="1" x14ac:dyDescent="0.3">
      <c r="A262" s="41"/>
      <c r="B262" s="36"/>
      <c r="C262" s="37"/>
      <c r="D262" s="37"/>
      <c r="E262" s="37"/>
      <c r="F262" s="132"/>
      <c r="G262" s="132"/>
      <c r="H262" s="132"/>
      <c r="I262" s="132"/>
    </row>
    <row r="263" spans="1:9" s="4" customFormat="1" ht="14.4" x14ac:dyDescent="0.3">
      <c r="A263" s="38" t="s">
        <v>189</v>
      </c>
      <c r="B263" s="39"/>
      <c r="C263" s="39"/>
      <c r="D263" s="39"/>
      <c r="E263" s="39"/>
      <c r="F263" s="133"/>
      <c r="G263" s="133"/>
      <c r="H263" s="133"/>
      <c r="I263" s="133"/>
    </row>
    <row r="264" spans="1:9" s="4" customFormat="1" ht="15" x14ac:dyDescent="0.3">
      <c r="A264" s="46">
        <f>A252+1</f>
        <v>7</v>
      </c>
      <c r="B264" s="19" t="s">
        <v>45</v>
      </c>
      <c r="C264" s="64"/>
      <c r="D264" s="11" t="s">
        <v>5</v>
      </c>
      <c r="E264" s="49">
        <v>2</v>
      </c>
      <c r="F264" s="104"/>
      <c r="G264" s="105">
        <f t="shared" si="15"/>
        <v>0</v>
      </c>
      <c r="H264" s="106"/>
      <c r="I264" s="107">
        <f t="shared" si="17"/>
        <v>0</v>
      </c>
    </row>
    <row r="265" spans="1:9" s="4" customFormat="1" ht="30" x14ac:dyDescent="0.3">
      <c r="A265" s="46">
        <f t="shared" ref="A265:A331" si="18">A264+1</f>
        <v>8</v>
      </c>
      <c r="B265" s="19" t="s">
        <v>48</v>
      </c>
      <c r="C265" s="64" t="s">
        <v>47</v>
      </c>
      <c r="D265" s="11" t="s">
        <v>5</v>
      </c>
      <c r="E265" s="49">
        <v>1</v>
      </c>
      <c r="F265" s="104"/>
      <c r="G265" s="105">
        <f t="shared" si="15"/>
        <v>0</v>
      </c>
      <c r="H265" s="106"/>
      <c r="I265" s="107">
        <f t="shared" si="17"/>
        <v>0</v>
      </c>
    </row>
    <row r="266" spans="1:9" s="4" customFormat="1" ht="75" x14ac:dyDescent="0.3">
      <c r="A266" s="46">
        <f t="shared" si="18"/>
        <v>9</v>
      </c>
      <c r="B266" s="19" t="s">
        <v>46</v>
      </c>
      <c r="C266" s="64" t="s">
        <v>47</v>
      </c>
      <c r="D266" s="11" t="s">
        <v>5</v>
      </c>
      <c r="E266" s="49">
        <v>18</v>
      </c>
      <c r="F266" s="104"/>
      <c r="G266" s="105">
        <f t="shared" si="15"/>
        <v>0</v>
      </c>
      <c r="H266" s="106"/>
      <c r="I266" s="107">
        <f t="shared" si="17"/>
        <v>0</v>
      </c>
    </row>
    <row r="267" spans="1:9" s="4" customFormat="1" ht="30" x14ac:dyDescent="0.3">
      <c r="A267" s="46">
        <f t="shared" si="18"/>
        <v>10</v>
      </c>
      <c r="B267" s="19" t="s">
        <v>176</v>
      </c>
      <c r="C267" s="64" t="s">
        <v>47</v>
      </c>
      <c r="D267" s="11" t="s">
        <v>5</v>
      </c>
      <c r="E267" s="49">
        <v>1</v>
      </c>
      <c r="F267" s="104"/>
      <c r="G267" s="105">
        <f t="shared" si="15"/>
        <v>0</v>
      </c>
      <c r="H267" s="106"/>
      <c r="I267" s="107">
        <f t="shared" si="17"/>
        <v>0</v>
      </c>
    </row>
    <row r="268" spans="1:9" s="4" customFormat="1" ht="15" x14ac:dyDescent="0.3">
      <c r="A268" s="46">
        <f t="shared" si="18"/>
        <v>11</v>
      </c>
      <c r="B268" s="19" t="s">
        <v>49</v>
      </c>
      <c r="C268" s="64"/>
      <c r="D268" s="11" t="s">
        <v>5</v>
      </c>
      <c r="E268" s="49">
        <v>2</v>
      </c>
      <c r="F268" s="104"/>
      <c r="G268" s="105">
        <f t="shared" si="15"/>
        <v>0</v>
      </c>
      <c r="H268" s="106"/>
      <c r="I268" s="107">
        <f t="shared" si="17"/>
        <v>0</v>
      </c>
    </row>
    <row r="269" spans="1:9" s="4" customFormat="1" ht="15" x14ac:dyDescent="0.3">
      <c r="A269" s="46">
        <f t="shared" si="18"/>
        <v>12</v>
      </c>
      <c r="B269" s="19" t="s">
        <v>50</v>
      </c>
      <c r="C269" s="64"/>
      <c r="D269" s="11" t="s">
        <v>5</v>
      </c>
      <c r="E269" s="49">
        <v>44</v>
      </c>
      <c r="F269" s="104"/>
      <c r="G269" s="105">
        <f t="shared" si="15"/>
        <v>0</v>
      </c>
      <c r="H269" s="106"/>
      <c r="I269" s="107">
        <f t="shared" si="17"/>
        <v>0</v>
      </c>
    </row>
    <row r="270" spans="1:9" s="4" customFormat="1" ht="15" x14ac:dyDescent="0.3">
      <c r="A270" s="46">
        <f t="shared" si="18"/>
        <v>13</v>
      </c>
      <c r="B270" s="19" t="s">
        <v>52</v>
      </c>
      <c r="C270" s="64"/>
      <c r="D270" s="11" t="s">
        <v>5</v>
      </c>
      <c r="E270" s="49">
        <v>6</v>
      </c>
      <c r="F270" s="104"/>
      <c r="G270" s="105">
        <f t="shared" si="15"/>
        <v>0</v>
      </c>
      <c r="H270" s="106"/>
      <c r="I270" s="107">
        <f t="shared" si="17"/>
        <v>0</v>
      </c>
    </row>
    <row r="271" spans="1:9" s="4" customFormat="1" ht="143.4" customHeight="1" x14ac:dyDescent="0.3">
      <c r="A271" s="46">
        <f t="shared" si="18"/>
        <v>14</v>
      </c>
      <c r="B271" s="19" t="s">
        <v>53</v>
      </c>
      <c r="C271" s="64" t="s">
        <v>54</v>
      </c>
      <c r="D271" s="11" t="s">
        <v>25</v>
      </c>
      <c r="E271" s="49">
        <v>2</v>
      </c>
      <c r="F271" s="104"/>
      <c r="G271" s="105">
        <f t="shared" si="15"/>
        <v>0</v>
      </c>
      <c r="H271" s="106"/>
      <c r="I271" s="107">
        <f t="shared" si="17"/>
        <v>0</v>
      </c>
    </row>
    <row r="272" spans="1:9" s="4" customFormat="1" ht="300" customHeight="1" x14ac:dyDescent="0.3">
      <c r="A272" s="46">
        <f t="shared" si="18"/>
        <v>15</v>
      </c>
      <c r="B272" s="19" t="s">
        <v>177</v>
      </c>
      <c r="C272" s="64" t="s">
        <v>56</v>
      </c>
      <c r="D272" s="11" t="s">
        <v>25</v>
      </c>
      <c r="E272" s="49">
        <v>1</v>
      </c>
      <c r="F272" s="104"/>
      <c r="G272" s="105">
        <f t="shared" si="15"/>
        <v>0</v>
      </c>
      <c r="H272" s="106"/>
      <c r="I272" s="107">
        <f t="shared" si="17"/>
        <v>0</v>
      </c>
    </row>
    <row r="273" spans="1:9" s="4" customFormat="1" ht="313.8" customHeight="1" x14ac:dyDescent="0.3">
      <c r="A273" s="46">
        <f t="shared" si="18"/>
        <v>16</v>
      </c>
      <c r="B273" s="19" t="s">
        <v>55</v>
      </c>
      <c r="C273" s="64" t="s">
        <v>56</v>
      </c>
      <c r="D273" s="11" t="s">
        <v>25</v>
      </c>
      <c r="E273" s="49">
        <v>1</v>
      </c>
      <c r="F273" s="104"/>
      <c r="G273" s="105">
        <f t="shared" si="15"/>
        <v>0</v>
      </c>
      <c r="H273" s="106"/>
      <c r="I273" s="107">
        <f t="shared" si="17"/>
        <v>0</v>
      </c>
    </row>
    <row r="274" spans="1:9" s="4" customFormat="1" ht="308.39999999999998" customHeight="1" x14ac:dyDescent="0.3">
      <c r="A274" s="46">
        <f t="shared" si="18"/>
        <v>17</v>
      </c>
      <c r="B274" s="19" t="s">
        <v>190</v>
      </c>
      <c r="C274" s="64" t="s">
        <v>56</v>
      </c>
      <c r="D274" s="11" t="s">
        <v>25</v>
      </c>
      <c r="E274" s="49">
        <v>1</v>
      </c>
      <c r="F274" s="104"/>
      <c r="G274" s="105">
        <f t="shared" si="15"/>
        <v>0</v>
      </c>
      <c r="H274" s="106"/>
      <c r="I274" s="107">
        <f t="shared" si="17"/>
        <v>0</v>
      </c>
    </row>
    <row r="275" spans="1:9" s="4" customFormat="1" ht="294" customHeight="1" x14ac:dyDescent="0.3">
      <c r="A275" s="46">
        <f t="shared" si="18"/>
        <v>18</v>
      </c>
      <c r="B275" s="19" t="s">
        <v>191</v>
      </c>
      <c r="C275" s="64" t="s">
        <v>56</v>
      </c>
      <c r="D275" s="11" t="s">
        <v>25</v>
      </c>
      <c r="E275" s="49">
        <v>1</v>
      </c>
      <c r="F275" s="104"/>
      <c r="G275" s="105">
        <f t="shared" si="15"/>
        <v>0</v>
      </c>
      <c r="H275" s="106"/>
      <c r="I275" s="107">
        <f t="shared" si="17"/>
        <v>0</v>
      </c>
    </row>
    <row r="276" spans="1:9" s="4" customFormat="1" ht="15" x14ac:dyDescent="0.3">
      <c r="A276" s="46">
        <f t="shared" si="18"/>
        <v>19</v>
      </c>
      <c r="B276" s="19" t="s">
        <v>57</v>
      </c>
      <c r="C276" s="64"/>
      <c r="D276" s="11" t="s">
        <v>5</v>
      </c>
      <c r="E276" s="49">
        <v>2</v>
      </c>
      <c r="F276" s="104"/>
      <c r="G276" s="105">
        <f t="shared" si="15"/>
        <v>0</v>
      </c>
      <c r="H276" s="106"/>
      <c r="I276" s="107">
        <f t="shared" si="17"/>
        <v>0</v>
      </c>
    </row>
    <row r="277" spans="1:9" s="4" customFormat="1" ht="15" x14ac:dyDescent="0.3">
      <c r="A277" s="46">
        <f t="shared" si="18"/>
        <v>20</v>
      </c>
      <c r="B277" s="19" t="s">
        <v>60</v>
      </c>
      <c r="C277" s="64"/>
      <c r="D277" s="11" t="s">
        <v>5</v>
      </c>
      <c r="E277" s="49">
        <v>2</v>
      </c>
      <c r="F277" s="104"/>
      <c r="G277" s="105">
        <f t="shared" si="15"/>
        <v>0</v>
      </c>
      <c r="H277" s="106"/>
      <c r="I277" s="107">
        <f t="shared" si="17"/>
        <v>0</v>
      </c>
    </row>
    <row r="278" spans="1:9" s="4" customFormat="1" ht="30" x14ac:dyDescent="0.3">
      <c r="A278" s="46">
        <f t="shared" si="18"/>
        <v>21</v>
      </c>
      <c r="B278" s="19" t="s">
        <v>178</v>
      </c>
      <c r="C278" s="64"/>
      <c r="D278" s="11" t="s">
        <v>5</v>
      </c>
      <c r="E278" s="49">
        <v>1</v>
      </c>
      <c r="F278" s="104"/>
      <c r="G278" s="105">
        <f t="shared" si="15"/>
        <v>0</v>
      </c>
      <c r="H278" s="106"/>
      <c r="I278" s="107">
        <f t="shared" si="17"/>
        <v>0</v>
      </c>
    </row>
    <row r="279" spans="1:9" s="4" customFormat="1" ht="30" x14ac:dyDescent="0.3">
      <c r="A279" s="46">
        <f t="shared" si="18"/>
        <v>22</v>
      </c>
      <c r="B279" s="19" t="s">
        <v>61</v>
      </c>
      <c r="C279" s="64"/>
      <c r="D279" s="11" t="s">
        <v>5</v>
      </c>
      <c r="E279" s="49">
        <v>1</v>
      </c>
      <c r="F279" s="104"/>
      <c r="G279" s="105">
        <f t="shared" si="15"/>
        <v>0</v>
      </c>
      <c r="H279" s="106"/>
      <c r="I279" s="107">
        <f t="shared" si="17"/>
        <v>0</v>
      </c>
    </row>
    <row r="280" spans="1:9" s="4" customFormat="1" ht="30" x14ac:dyDescent="0.3">
      <c r="A280" s="46">
        <f t="shared" si="18"/>
        <v>23</v>
      </c>
      <c r="B280" s="19" t="s">
        <v>138</v>
      </c>
      <c r="C280" s="64"/>
      <c r="D280" s="11" t="s">
        <v>5</v>
      </c>
      <c r="E280" s="49">
        <v>2</v>
      </c>
      <c r="F280" s="104"/>
      <c r="G280" s="105">
        <f t="shared" si="15"/>
        <v>0</v>
      </c>
      <c r="H280" s="106"/>
      <c r="I280" s="107">
        <f t="shared" si="17"/>
        <v>0</v>
      </c>
    </row>
    <row r="281" spans="1:9" s="4" customFormat="1" ht="15" x14ac:dyDescent="0.3">
      <c r="A281" s="41" t="s">
        <v>196</v>
      </c>
      <c r="B281" s="36" t="s">
        <v>201</v>
      </c>
      <c r="C281" s="37" t="s">
        <v>195</v>
      </c>
      <c r="D281" s="37" t="s">
        <v>0</v>
      </c>
      <c r="E281" s="37" t="s">
        <v>1</v>
      </c>
      <c r="F281" s="132" t="s">
        <v>2</v>
      </c>
      <c r="G281" s="132"/>
      <c r="H281" s="132" t="s">
        <v>7</v>
      </c>
      <c r="I281" s="132"/>
    </row>
    <row r="282" spans="1:9" s="4" customFormat="1" x14ac:dyDescent="0.3">
      <c r="A282" s="41"/>
      <c r="B282" s="36"/>
      <c r="C282" s="37"/>
      <c r="D282" s="37"/>
      <c r="E282" s="37"/>
      <c r="F282" s="132" t="s">
        <v>3</v>
      </c>
      <c r="G282" s="132" t="s">
        <v>4</v>
      </c>
      <c r="H282" s="132" t="s">
        <v>3</v>
      </c>
      <c r="I282" s="132" t="s">
        <v>4</v>
      </c>
    </row>
    <row r="283" spans="1:9" s="4" customFormat="1" x14ac:dyDescent="0.3">
      <c r="A283" s="41"/>
      <c r="B283" s="36"/>
      <c r="C283" s="37"/>
      <c r="D283" s="37"/>
      <c r="E283" s="37"/>
      <c r="F283" s="132"/>
      <c r="G283" s="132"/>
      <c r="H283" s="132"/>
      <c r="I283" s="132"/>
    </row>
    <row r="284" spans="1:9" s="4" customFormat="1" ht="14.4" x14ac:dyDescent="0.3">
      <c r="A284" s="38" t="s">
        <v>192</v>
      </c>
      <c r="B284" s="39"/>
      <c r="C284" s="39"/>
      <c r="D284" s="39"/>
      <c r="E284" s="39"/>
      <c r="F284" s="133"/>
      <c r="G284" s="133"/>
      <c r="H284" s="133"/>
      <c r="I284" s="133"/>
    </row>
    <row r="285" spans="1:9" s="4" customFormat="1" ht="15" x14ac:dyDescent="0.3">
      <c r="A285" s="46">
        <f>A280+1</f>
        <v>24</v>
      </c>
      <c r="B285" s="19" t="s">
        <v>64</v>
      </c>
      <c r="C285" s="48" t="s">
        <v>63</v>
      </c>
      <c r="D285" s="11" t="s">
        <v>5</v>
      </c>
      <c r="E285" s="49">
        <v>2</v>
      </c>
      <c r="F285" s="104"/>
      <c r="G285" s="105">
        <f t="shared" si="15"/>
        <v>0</v>
      </c>
      <c r="H285" s="106"/>
      <c r="I285" s="107">
        <f t="shared" si="17"/>
        <v>0</v>
      </c>
    </row>
    <row r="286" spans="1:9" s="4" customFormat="1" ht="15" x14ac:dyDescent="0.3">
      <c r="A286" s="46">
        <f t="shared" si="18"/>
        <v>25</v>
      </c>
      <c r="B286" s="19" t="s">
        <v>65</v>
      </c>
      <c r="C286" s="48" t="s">
        <v>63</v>
      </c>
      <c r="D286" s="11" t="s">
        <v>5</v>
      </c>
      <c r="E286" s="49">
        <v>2</v>
      </c>
      <c r="F286" s="104"/>
      <c r="G286" s="105">
        <f t="shared" si="15"/>
        <v>0</v>
      </c>
      <c r="H286" s="106"/>
      <c r="I286" s="107">
        <f t="shared" si="17"/>
        <v>0</v>
      </c>
    </row>
    <row r="287" spans="1:9" s="4" customFormat="1" ht="15" x14ac:dyDescent="0.3">
      <c r="A287" s="46">
        <f t="shared" si="18"/>
        <v>26</v>
      </c>
      <c r="B287" s="19" t="s">
        <v>66</v>
      </c>
      <c r="C287" s="48" t="s">
        <v>63</v>
      </c>
      <c r="D287" s="11" t="s">
        <v>5</v>
      </c>
      <c r="E287" s="49">
        <v>2</v>
      </c>
      <c r="F287" s="104"/>
      <c r="G287" s="105">
        <f t="shared" si="15"/>
        <v>0</v>
      </c>
      <c r="H287" s="106"/>
      <c r="I287" s="107">
        <f t="shared" si="17"/>
        <v>0</v>
      </c>
    </row>
    <row r="288" spans="1:9" s="4" customFormat="1" ht="30" x14ac:dyDescent="0.3">
      <c r="A288" s="46">
        <f t="shared" si="18"/>
        <v>27</v>
      </c>
      <c r="B288" s="19" t="s">
        <v>67</v>
      </c>
      <c r="C288" s="48" t="s">
        <v>63</v>
      </c>
      <c r="D288" s="11" t="s">
        <v>5</v>
      </c>
      <c r="E288" s="49">
        <v>2</v>
      </c>
      <c r="F288" s="104"/>
      <c r="G288" s="105">
        <f t="shared" si="15"/>
        <v>0</v>
      </c>
      <c r="H288" s="106"/>
      <c r="I288" s="107">
        <f t="shared" si="17"/>
        <v>0</v>
      </c>
    </row>
    <row r="289" spans="1:9" s="4" customFormat="1" ht="30" x14ac:dyDescent="0.3">
      <c r="A289" s="46">
        <f t="shared" si="18"/>
        <v>28</v>
      </c>
      <c r="B289" s="19" t="s">
        <v>70</v>
      </c>
      <c r="C289" s="48" t="s">
        <v>63</v>
      </c>
      <c r="D289" s="11" t="s">
        <v>5</v>
      </c>
      <c r="E289" s="49">
        <v>4</v>
      </c>
      <c r="F289" s="107"/>
      <c r="G289" s="105">
        <f t="shared" si="15"/>
        <v>0</v>
      </c>
      <c r="H289" s="106"/>
      <c r="I289" s="107">
        <f t="shared" si="17"/>
        <v>0</v>
      </c>
    </row>
    <row r="290" spans="1:9" s="4" customFormat="1" ht="30" x14ac:dyDescent="0.3">
      <c r="A290" s="46">
        <f t="shared" si="18"/>
        <v>29</v>
      </c>
      <c r="B290" s="19" t="s">
        <v>71</v>
      </c>
      <c r="C290" s="48" t="s">
        <v>63</v>
      </c>
      <c r="D290" s="11" t="s">
        <v>5</v>
      </c>
      <c r="E290" s="65">
        <v>12</v>
      </c>
      <c r="F290" s="116"/>
      <c r="G290" s="105">
        <f t="shared" si="15"/>
        <v>0</v>
      </c>
      <c r="H290" s="106"/>
      <c r="I290" s="107">
        <f t="shared" si="17"/>
        <v>0</v>
      </c>
    </row>
    <row r="291" spans="1:9" s="4" customFormat="1" ht="30" x14ac:dyDescent="0.3">
      <c r="A291" s="46">
        <f t="shared" si="18"/>
        <v>30</v>
      </c>
      <c r="B291" s="19" t="s">
        <v>72</v>
      </c>
      <c r="C291" s="48" t="s">
        <v>63</v>
      </c>
      <c r="D291" s="11" t="s">
        <v>5</v>
      </c>
      <c r="E291" s="49">
        <v>2</v>
      </c>
      <c r="F291" s="107"/>
      <c r="G291" s="105">
        <f t="shared" si="15"/>
        <v>0</v>
      </c>
      <c r="H291" s="106"/>
      <c r="I291" s="107">
        <f t="shared" si="17"/>
        <v>0</v>
      </c>
    </row>
    <row r="292" spans="1:9" s="4" customFormat="1" ht="15" x14ac:dyDescent="0.3">
      <c r="A292" s="46">
        <f t="shared" si="18"/>
        <v>31</v>
      </c>
      <c r="B292" s="19" t="s">
        <v>73</v>
      </c>
      <c r="C292" s="48" t="s">
        <v>63</v>
      </c>
      <c r="D292" s="11" t="s">
        <v>5</v>
      </c>
      <c r="E292" s="65">
        <v>2</v>
      </c>
      <c r="F292" s="116"/>
      <c r="G292" s="105">
        <f t="shared" si="15"/>
        <v>0</v>
      </c>
      <c r="H292" s="106"/>
      <c r="I292" s="107">
        <f t="shared" si="17"/>
        <v>0</v>
      </c>
    </row>
    <row r="293" spans="1:9" s="4" customFormat="1" ht="30" x14ac:dyDescent="0.3">
      <c r="A293" s="46">
        <f t="shared" si="18"/>
        <v>32</v>
      </c>
      <c r="B293" s="19" t="s">
        <v>74</v>
      </c>
      <c r="C293" s="48" t="s">
        <v>63</v>
      </c>
      <c r="D293" s="11" t="s">
        <v>5</v>
      </c>
      <c r="E293" s="65">
        <v>4</v>
      </c>
      <c r="F293" s="116"/>
      <c r="G293" s="105">
        <f t="shared" si="15"/>
        <v>0</v>
      </c>
      <c r="H293" s="106"/>
      <c r="I293" s="107">
        <f t="shared" si="17"/>
        <v>0</v>
      </c>
    </row>
    <row r="294" spans="1:9" s="4" customFormat="1" ht="15" x14ac:dyDescent="0.3">
      <c r="A294" s="46">
        <f t="shared" si="18"/>
        <v>33</v>
      </c>
      <c r="B294" s="19" t="s">
        <v>77</v>
      </c>
      <c r="C294" s="48" t="s">
        <v>63</v>
      </c>
      <c r="D294" s="11" t="s">
        <v>5</v>
      </c>
      <c r="E294" s="65">
        <v>2</v>
      </c>
      <c r="F294" s="116"/>
      <c r="G294" s="105">
        <f t="shared" si="15"/>
        <v>0</v>
      </c>
      <c r="H294" s="106"/>
      <c r="I294" s="107">
        <f t="shared" si="17"/>
        <v>0</v>
      </c>
    </row>
    <row r="295" spans="1:9" s="4" customFormat="1" ht="30" x14ac:dyDescent="0.3">
      <c r="A295" s="46">
        <f t="shared" si="18"/>
        <v>34</v>
      </c>
      <c r="B295" s="19" t="s">
        <v>78</v>
      </c>
      <c r="C295" s="48" t="s">
        <v>63</v>
      </c>
      <c r="D295" s="11" t="s">
        <v>5</v>
      </c>
      <c r="E295" s="65">
        <v>2</v>
      </c>
      <c r="F295" s="116"/>
      <c r="G295" s="105">
        <f t="shared" si="15"/>
        <v>0</v>
      </c>
      <c r="H295" s="106"/>
      <c r="I295" s="107">
        <f t="shared" si="17"/>
        <v>0</v>
      </c>
    </row>
    <row r="296" spans="1:9" s="4" customFormat="1" ht="15" x14ac:dyDescent="0.3">
      <c r="A296" s="46">
        <f t="shared" si="18"/>
        <v>35</v>
      </c>
      <c r="B296" s="19" t="s">
        <v>79</v>
      </c>
      <c r="C296" s="48" t="s">
        <v>63</v>
      </c>
      <c r="D296" s="11" t="s">
        <v>5</v>
      </c>
      <c r="E296" s="65">
        <v>2</v>
      </c>
      <c r="F296" s="116"/>
      <c r="G296" s="105">
        <f t="shared" si="15"/>
        <v>0</v>
      </c>
      <c r="H296" s="106"/>
      <c r="I296" s="107">
        <f t="shared" si="17"/>
        <v>0</v>
      </c>
    </row>
    <row r="297" spans="1:9" s="4" customFormat="1" ht="15" x14ac:dyDescent="0.3">
      <c r="A297" s="46">
        <f t="shared" si="18"/>
        <v>36</v>
      </c>
      <c r="B297" s="19" t="s">
        <v>180</v>
      </c>
      <c r="C297" s="48" t="s">
        <v>63</v>
      </c>
      <c r="D297" s="12" t="s">
        <v>5</v>
      </c>
      <c r="E297" s="11">
        <v>2</v>
      </c>
      <c r="F297" s="105"/>
      <c r="G297" s="105">
        <f t="shared" si="15"/>
        <v>0</v>
      </c>
      <c r="H297" s="106"/>
      <c r="I297" s="107">
        <f t="shared" si="17"/>
        <v>0</v>
      </c>
    </row>
    <row r="298" spans="1:9" s="4" customFormat="1" ht="15" x14ac:dyDescent="0.3">
      <c r="A298" s="46">
        <f t="shared" si="18"/>
        <v>37</v>
      </c>
      <c r="B298" s="19" t="s">
        <v>143</v>
      </c>
      <c r="C298" s="48" t="s">
        <v>63</v>
      </c>
      <c r="D298" s="12" t="s">
        <v>5</v>
      </c>
      <c r="E298" s="11">
        <v>2</v>
      </c>
      <c r="F298" s="105"/>
      <c r="G298" s="105">
        <f t="shared" si="15"/>
        <v>0</v>
      </c>
      <c r="H298" s="106"/>
      <c r="I298" s="107">
        <f t="shared" si="17"/>
        <v>0</v>
      </c>
    </row>
    <row r="299" spans="1:9" s="4" customFormat="1" ht="15" x14ac:dyDescent="0.3">
      <c r="A299" s="46">
        <f t="shared" si="18"/>
        <v>38</v>
      </c>
      <c r="B299" s="19" t="s">
        <v>82</v>
      </c>
      <c r="C299" s="48" t="s">
        <v>83</v>
      </c>
      <c r="D299" s="11" t="s">
        <v>5</v>
      </c>
      <c r="E299" s="49">
        <v>90</v>
      </c>
      <c r="F299" s="104"/>
      <c r="G299" s="105">
        <f t="shared" si="15"/>
        <v>0</v>
      </c>
      <c r="H299" s="106"/>
      <c r="I299" s="107">
        <f t="shared" si="17"/>
        <v>0</v>
      </c>
    </row>
    <row r="300" spans="1:9" s="4" customFormat="1" ht="15" x14ac:dyDescent="0.3">
      <c r="A300" s="46">
        <f t="shared" si="18"/>
        <v>39</v>
      </c>
      <c r="B300" s="19" t="s">
        <v>84</v>
      </c>
      <c r="C300" s="48" t="s">
        <v>83</v>
      </c>
      <c r="D300" s="11" t="s">
        <v>5</v>
      </c>
      <c r="E300" s="49">
        <v>20</v>
      </c>
      <c r="F300" s="104"/>
      <c r="G300" s="105">
        <f t="shared" si="15"/>
        <v>0</v>
      </c>
      <c r="H300" s="106"/>
      <c r="I300" s="107">
        <f t="shared" si="17"/>
        <v>0</v>
      </c>
    </row>
    <row r="301" spans="1:9" s="4" customFormat="1" ht="15" x14ac:dyDescent="0.3">
      <c r="A301" s="46">
        <f t="shared" si="18"/>
        <v>40</v>
      </c>
      <c r="B301" s="19" t="s">
        <v>85</v>
      </c>
      <c r="C301" s="48" t="s">
        <v>83</v>
      </c>
      <c r="D301" s="11" t="s">
        <v>5</v>
      </c>
      <c r="E301" s="49">
        <v>2</v>
      </c>
      <c r="F301" s="104"/>
      <c r="G301" s="105">
        <f t="shared" si="15"/>
        <v>0</v>
      </c>
      <c r="H301" s="106"/>
      <c r="I301" s="107">
        <f t="shared" si="17"/>
        <v>0</v>
      </c>
    </row>
    <row r="302" spans="1:9" s="4" customFormat="1" ht="15" x14ac:dyDescent="0.3">
      <c r="A302" s="46">
        <f t="shared" si="18"/>
        <v>41</v>
      </c>
      <c r="B302" s="19" t="s">
        <v>86</v>
      </c>
      <c r="C302" s="48" t="s">
        <v>83</v>
      </c>
      <c r="D302" s="11" t="s">
        <v>5</v>
      </c>
      <c r="E302" s="49">
        <v>16</v>
      </c>
      <c r="F302" s="104"/>
      <c r="G302" s="105">
        <f t="shared" si="15"/>
        <v>0</v>
      </c>
      <c r="H302" s="106"/>
      <c r="I302" s="107">
        <f t="shared" si="17"/>
        <v>0</v>
      </c>
    </row>
    <row r="303" spans="1:9" s="4" customFormat="1" ht="30" x14ac:dyDescent="0.3">
      <c r="A303" s="46">
        <f t="shared" si="18"/>
        <v>42</v>
      </c>
      <c r="B303" s="19" t="s">
        <v>87</v>
      </c>
      <c r="C303" s="48" t="s">
        <v>83</v>
      </c>
      <c r="D303" s="11" t="s">
        <v>5</v>
      </c>
      <c r="E303" s="49">
        <v>28</v>
      </c>
      <c r="F303" s="104"/>
      <c r="G303" s="105">
        <f t="shared" si="15"/>
        <v>0</v>
      </c>
      <c r="H303" s="106"/>
      <c r="I303" s="107">
        <f t="shared" si="17"/>
        <v>0</v>
      </c>
    </row>
    <row r="304" spans="1:9" s="4" customFormat="1" ht="15" x14ac:dyDescent="0.3">
      <c r="A304" s="46">
        <f t="shared" si="18"/>
        <v>43</v>
      </c>
      <c r="B304" s="19" t="s">
        <v>88</v>
      </c>
      <c r="C304" s="48" t="s">
        <v>83</v>
      </c>
      <c r="D304" s="11" t="s">
        <v>5</v>
      </c>
      <c r="E304" s="49">
        <v>10</v>
      </c>
      <c r="F304" s="104"/>
      <c r="G304" s="105">
        <f t="shared" si="15"/>
        <v>0</v>
      </c>
      <c r="H304" s="106"/>
      <c r="I304" s="107">
        <f t="shared" si="17"/>
        <v>0</v>
      </c>
    </row>
    <row r="305" spans="1:9" s="4" customFormat="1" ht="30" x14ac:dyDescent="0.25">
      <c r="A305" s="46">
        <f t="shared" si="18"/>
        <v>44</v>
      </c>
      <c r="B305" s="19" t="s">
        <v>89</v>
      </c>
      <c r="C305" s="48" t="s">
        <v>83</v>
      </c>
      <c r="D305" s="13" t="s">
        <v>5</v>
      </c>
      <c r="E305" s="68">
        <v>8</v>
      </c>
      <c r="F305" s="134"/>
      <c r="G305" s="105">
        <f t="shared" si="15"/>
        <v>0</v>
      </c>
      <c r="H305" s="106"/>
      <c r="I305" s="107">
        <f t="shared" si="17"/>
        <v>0</v>
      </c>
    </row>
    <row r="306" spans="1:9" s="4" customFormat="1" ht="15" x14ac:dyDescent="0.3">
      <c r="A306" s="46">
        <f t="shared" si="18"/>
        <v>45</v>
      </c>
      <c r="B306" s="19" t="s">
        <v>90</v>
      </c>
      <c r="C306" s="48" t="s">
        <v>83</v>
      </c>
      <c r="D306" s="11" t="s">
        <v>5</v>
      </c>
      <c r="E306" s="49">
        <v>2</v>
      </c>
      <c r="F306" s="104"/>
      <c r="G306" s="105">
        <f t="shared" si="15"/>
        <v>0</v>
      </c>
      <c r="H306" s="106"/>
      <c r="I306" s="107">
        <f t="shared" si="17"/>
        <v>0</v>
      </c>
    </row>
    <row r="307" spans="1:9" s="4" customFormat="1" ht="15" x14ac:dyDescent="0.25">
      <c r="A307" s="46">
        <f t="shared" si="18"/>
        <v>46</v>
      </c>
      <c r="B307" s="19" t="s">
        <v>91</v>
      </c>
      <c r="C307" s="48" t="s">
        <v>83</v>
      </c>
      <c r="D307" s="13" t="s">
        <v>5</v>
      </c>
      <c r="E307" s="68">
        <v>2</v>
      </c>
      <c r="F307" s="134"/>
      <c r="G307" s="105">
        <f t="shared" si="15"/>
        <v>0</v>
      </c>
      <c r="H307" s="106"/>
      <c r="I307" s="107">
        <f t="shared" si="17"/>
        <v>0</v>
      </c>
    </row>
    <row r="308" spans="1:9" s="4" customFormat="1" ht="15" x14ac:dyDescent="0.25">
      <c r="A308" s="46">
        <f t="shared" si="18"/>
        <v>47</v>
      </c>
      <c r="B308" s="19" t="s">
        <v>93</v>
      </c>
      <c r="C308" s="48" t="s">
        <v>83</v>
      </c>
      <c r="D308" s="11" t="s">
        <v>5</v>
      </c>
      <c r="E308" s="68">
        <v>2</v>
      </c>
      <c r="F308" s="134"/>
      <c r="G308" s="105">
        <f t="shared" si="15"/>
        <v>0</v>
      </c>
      <c r="H308" s="106"/>
      <c r="I308" s="107">
        <f t="shared" si="17"/>
        <v>0</v>
      </c>
    </row>
    <row r="309" spans="1:9" s="4" customFormat="1" ht="15" x14ac:dyDescent="0.25">
      <c r="A309" s="46">
        <f t="shared" si="18"/>
        <v>48</v>
      </c>
      <c r="B309" s="19" t="s">
        <v>94</v>
      </c>
      <c r="C309" s="48" t="s">
        <v>83</v>
      </c>
      <c r="D309" s="13" t="s">
        <v>5</v>
      </c>
      <c r="E309" s="68">
        <v>4</v>
      </c>
      <c r="F309" s="135"/>
      <c r="G309" s="105">
        <f>E309*F309</f>
        <v>0</v>
      </c>
      <c r="H309" s="106"/>
      <c r="I309" s="107">
        <f>E309*H309</f>
        <v>0</v>
      </c>
    </row>
    <row r="310" spans="1:9" s="4" customFormat="1" ht="30" x14ac:dyDescent="0.25">
      <c r="A310" s="46">
        <f t="shared" si="18"/>
        <v>49</v>
      </c>
      <c r="B310" s="19" t="s">
        <v>95</v>
      </c>
      <c r="C310" s="48" t="s">
        <v>83</v>
      </c>
      <c r="D310" s="13" t="s">
        <v>5</v>
      </c>
      <c r="E310" s="68">
        <v>4</v>
      </c>
      <c r="F310" s="135"/>
      <c r="G310" s="105">
        <f t="shared" si="15"/>
        <v>0</v>
      </c>
      <c r="H310" s="106"/>
      <c r="I310" s="107">
        <f t="shared" si="17"/>
        <v>0</v>
      </c>
    </row>
    <row r="311" spans="1:9" s="4" customFormat="1" ht="15" x14ac:dyDescent="0.3">
      <c r="A311" s="46">
        <f t="shared" si="18"/>
        <v>50</v>
      </c>
      <c r="B311" s="19" t="s">
        <v>96</v>
      </c>
      <c r="C311" s="48" t="s">
        <v>83</v>
      </c>
      <c r="D311" s="13" t="s">
        <v>5</v>
      </c>
      <c r="E311" s="49">
        <v>12</v>
      </c>
      <c r="F311" s="104"/>
      <c r="G311" s="105">
        <f t="shared" si="15"/>
        <v>0</v>
      </c>
      <c r="H311" s="106"/>
      <c r="I311" s="107">
        <f t="shared" si="17"/>
        <v>0</v>
      </c>
    </row>
    <row r="312" spans="1:9" s="4" customFormat="1" ht="15" x14ac:dyDescent="0.3">
      <c r="A312" s="46">
        <f t="shared" si="18"/>
        <v>51</v>
      </c>
      <c r="B312" s="19" t="s">
        <v>100</v>
      </c>
      <c r="C312" s="48" t="s">
        <v>83</v>
      </c>
      <c r="D312" s="13" t="s">
        <v>5</v>
      </c>
      <c r="E312" s="68">
        <v>14</v>
      </c>
      <c r="F312" s="118"/>
      <c r="G312" s="105">
        <f t="shared" si="15"/>
        <v>0</v>
      </c>
      <c r="H312" s="106"/>
      <c r="I312" s="107">
        <f t="shared" si="17"/>
        <v>0</v>
      </c>
    </row>
    <row r="313" spans="1:9" s="4" customFormat="1" ht="15" x14ac:dyDescent="0.3">
      <c r="A313" s="46">
        <f t="shared" si="18"/>
        <v>52</v>
      </c>
      <c r="B313" s="19" t="s">
        <v>98</v>
      </c>
      <c r="C313" s="48" t="s">
        <v>83</v>
      </c>
      <c r="D313" s="13" t="s">
        <v>5</v>
      </c>
      <c r="E313" s="68">
        <v>2</v>
      </c>
      <c r="F313" s="118"/>
      <c r="G313" s="105">
        <f t="shared" si="15"/>
        <v>0</v>
      </c>
      <c r="H313" s="106"/>
      <c r="I313" s="107">
        <f t="shared" si="17"/>
        <v>0</v>
      </c>
    </row>
    <row r="314" spans="1:9" s="4" customFormat="1" ht="15" x14ac:dyDescent="0.3">
      <c r="A314" s="46">
        <f t="shared" si="18"/>
        <v>53</v>
      </c>
      <c r="B314" s="19" t="s">
        <v>182</v>
      </c>
      <c r="C314" s="48" t="s">
        <v>83</v>
      </c>
      <c r="D314" s="13" t="s">
        <v>5</v>
      </c>
      <c r="E314" s="68">
        <v>4</v>
      </c>
      <c r="F314" s="118"/>
      <c r="G314" s="105">
        <f t="shared" si="15"/>
        <v>0</v>
      </c>
      <c r="H314" s="106"/>
      <c r="I314" s="107">
        <f t="shared" si="17"/>
        <v>0</v>
      </c>
    </row>
    <row r="315" spans="1:9" s="4" customFormat="1" ht="15" x14ac:dyDescent="0.3">
      <c r="A315" s="46">
        <f t="shared" si="18"/>
        <v>54</v>
      </c>
      <c r="B315" s="19" t="s">
        <v>99</v>
      </c>
      <c r="C315" s="48" t="s">
        <v>83</v>
      </c>
      <c r="D315" s="13" t="s">
        <v>5</v>
      </c>
      <c r="E315" s="68">
        <v>2</v>
      </c>
      <c r="F315" s="118"/>
      <c r="G315" s="105">
        <f t="shared" si="15"/>
        <v>0</v>
      </c>
      <c r="H315" s="106"/>
      <c r="I315" s="107">
        <f t="shared" si="17"/>
        <v>0</v>
      </c>
    </row>
    <row r="316" spans="1:9" s="4" customFormat="1" ht="15" x14ac:dyDescent="0.3">
      <c r="A316" s="46">
        <f t="shared" si="18"/>
        <v>55</v>
      </c>
      <c r="B316" s="19" t="s">
        <v>147</v>
      </c>
      <c r="C316" s="48" t="s">
        <v>83</v>
      </c>
      <c r="D316" s="13" t="s">
        <v>5</v>
      </c>
      <c r="E316" s="68">
        <v>2</v>
      </c>
      <c r="F316" s="118"/>
      <c r="G316" s="105">
        <f t="shared" si="15"/>
        <v>0</v>
      </c>
      <c r="H316" s="106"/>
      <c r="I316" s="107">
        <f t="shared" si="17"/>
        <v>0</v>
      </c>
    </row>
    <row r="317" spans="1:9" s="4" customFormat="1" ht="15" x14ac:dyDescent="0.3">
      <c r="A317" s="46">
        <f t="shared" si="18"/>
        <v>56</v>
      </c>
      <c r="B317" s="19" t="s">
        <v>167</v>
      </c>
      <c r="C317" s="48" t="s">
        <v>83</v>
      </c>
      <c r="D317" s="13" t="s">
        <v>5</v>
      </c>
      <c r="E317" s="68">
        <v>2</v>
      </c>
      <c r="F317" s="118"/>
      <c r="G317" s="105">
        <f t="shared" si="15"/>
        <v>0</v>
      </c>
      <c r="H317" s="106"/>
      <c r="I317" s="107">
        <f t="shared" si="17"/>
        <v>0</v>
      </c>
    </row>
    <row r="318" spans="1:9" s="4" customFormat="1" ht="15" x14ac:dyDescent="0.3">
      <c r="A318" s="41" t="s">
        <v>196</v>
      </c>
      <c r="B318" s="36" t="s">
        <v>201</v>
      </c>
      <c r="C318" s="37" t="s">
        <v>195</v>
      </c>
      <c r="D318" s="37" t="s">
        <v>0</v>
      </c>
      <c r="E318" s="37" t="s">
        <v>1</v>
      </c>
      <c r="F318" s="132" t="s">
        <v>2</v>
      </c>
      <c r="G318" s="132"/>
      <c r="H318" s="132" t="s">
        <v>7</v>
      </c>
      <c r="I318" s="132"/>
    </row>
    <row r="319" spans="1:9" s="4" customFormat="1" x14ac:dyDescent="0.3">
      <c r="A319" s="41"/>
      <c r="B319" s="36"/>
      <c r="C319" s="37"/>
      <c r="D319" s="37"/>
      <c r="E319" s="37"/>
      <c r="F319" s="132" t="s">
        <v>3</v>
      </c>
      <c r="G319" s="132" t="s">
        <v>4</v>
      </c>
      <c r="H319" s="132" t="s">
        <v>3</v>
      </c>
      <c r="I319" s="132" t="s">
        <v>4</v>
      </c>
    </row>
    <row r="320" spans="1:9" s="4" customFormat="1" x14ac:dyDescent="0.3">
      <c r="A320" s="41"/>
      <c r="B320" s="36"/>
      <c r="C320" s="37"/>
      <c r="D320" s="37"/>
      <c r="E320" s="37"/>
      <c r="F320" s="132"/>
      <c r="G320" s="132"/>
      <c r="H320" s="132"/>
      <c r="I320" s="132"/>
    </row>
    <row r="321" spans="1:9" s="4" customFormat="1" ht="14.4" x14ac:dyDescent="0.3">
      <c r="A321" s="38" t="s">
        <v>193</v>
      </c>
      <c r="B321" s="39"/>
      <c r="C321" s="39"/>
      <c r="D321" s="39"/>
      <c r="E321" s="39"/>
      <c r="F321" s="133"/>
      <c r="G321" s="133"/>
      <c r="H321" s="133"/>
      <c r="I321" s="133"/>
    </row>
    <row r="322" spans="1:9" s="4" customFormat="1" ht="45" x14ac:dyDescent="0.25">
      <c r="A322" s="67">
        <f>A317+1</f>
        <v>57</v>
      </c>
      <c r="B322" s="72" t="s">
        <v>102</v>
      </c>
      <c r="C322" s="73" t="s">
        <v>103</v>
      </c>
      <c r="D322" s="13" t="s">
        <v>6</v>
      </c>
      <c r="E322" s="68">
        <v>1813</v>
      </c>
      <c r="F322" s="134"/>
      <c r="G322" s="105">
        <f>E322*F322</f>
        <v>0</v>
      </c>
      <c r="H322" s="136"/>
      <c r="I322" s="107">
        <f>E322*H322</f>
        <v>0</v>
      </c>
    </row>
    <row r="323" spans="1:9" s="4" customFormat="1" ht="45" x14ac:dyDescent="0.3">
      <c r="A323" s="46">
        <f t="shared" si="18"/>
        <v>58</v>
      </c>
      <c r="B323" s="20" t="s">
        <v>104</v>
      </c>
      <c r="C323" s="73" t="s">
        <v>105</v>
      </c>
      <c r="D323" s="13" t="s">
        <v>6</v>
      </c>
      <c r="E323" s="75">
        <v>177</v>
      </c>
      <c r="F323" s="118"/>
      <c r="G323" s="105">
        <f t="shared" si="15"/>
        <v>0</v>
      </c>
      <c r="H323" s="137"/>
      <c r="I323" s="107">
        <f t="shared" ref="I323:I346" si="19">E323*H323</f>
        <v>0</v>
      </c>
    </row>
    <row r="324" spans="1:9" s="4" customFormat="1" ht="45" x14ac:dyDescent="0.3">
      <c r="A324" s="67">
        <f t="shared" si="18"/>
        <v>59</v>
      </c>
      <c r="B324" s="20" t="s">
        <v>106</v>
      </c>
      <c r="C324" s="73" t="s">
        <v>105</v>
      </c>
      <c r="D324" s="13" t="s">
        <v>6</v>
      </c>
      <c r="E324" s="75">
        <v>112</v>
      </c>
      <c r="F324" s="118"/>
      <c r="G324" s="105">
        <f t="shared" si="15"/>
        <v>0</v>
      </c>
      <c r="H324" s="137"/>
      <c r="I324" s="107">
        <f t="shared" si="19"/>
        <v>0</v>
      </c>
    </row>
    <row r="325" spans="1:9" s="4" customFormat="1" ht="45" x14ac:dyDescent="0.3">
      <c r="A325" s="67">
        <f t="shared" si="18"/>
        <v>60</v>
      </c>
      <c r="B325" s="20" t="s">
        <v>107</v>
      </c>
      <c r="C325" s="73" t="s">
        <v>105</v>
      </c>
      <c r="D325" s="13" t="s">
        <v>6</v>
      </c>
      <c r="E325" s="75">
        <v>29</v>
      </c>
      <c r="F325" s="118"/>
      <c r="G325" s="105">
        <f t="shared" si="15"/>
        <v>0</v>
      </c>
      <c r="H325" s="137"/>
      <c r="I325" s="107">
        <f t="shared" si="19"/>
        <v>0</v>
      </c>
    </row>
    <row r="326" spans="1:9" s="4" customFormat="1" ht="45" x14ac:dyDescent="0.3">
      <c r="A326" s="67">
        <f t="shared" si="18"/>
        <v>61</v>
      </c>
      <c r="B326" s="20" t="s">
        <v>108</v>
      </c>
      <c r="C326" s="73" t="s">
        <v>105</v>
      </c>
      <c r="D326" s="13" t="s">
        <v>6</v>
      </c>
      <c r="E326" s="75">
        <v>50</v>
      </c>
      <c r="F326" s="118"/>
      <c r="G326" s="105">
        <f t="shared" si="15"/>
        <v>0</v>
      </c>
      <c r="H326" s="137"/>
      <c r="I326" s="107">
        <f t="shared" si="19"/>
        <v>0</v>
      </c>
    </row>
    <row r="327" spans="1:9" s="4" customFormat="1" ht="75" x14ac:dyDescent="0.3">
      <c r="A327" s="67">
        <f t="shared" si="18"/>
        <v>62</v>
      </c>
      <c r="B327" s="20" t="s">
        <v>109</v>
      </c>
      <c r="C327" s="22" t="s">
        <v>110</v>
      </c>
      <c r="D327" s="13" t="s">
        <v>6</v>
      </c>
      <c r="E327" s="75">
        <v>10</v>
      </c>
      <c r="F327" s="118"/>
      <c r="G327" s="105">
        <f t="shared" si="15"/>
        <v>0</v>
      </c>
      <c r="H327" s="137"/>
      <c r="I327" s="107">
        <f t="shared" si="19"/>
        <v>0</v>
      </c>
    </row>
    <row r="328" spans="1:9" s="4" customFormat="1" ht="75" x14ac:dyDescent="0.3">
      <c r="A328" s="67">
        <f t="shared" si="18"/>
        <v>63</v>
      </c>
      <c r="B328" s="20" t="s">
        <v>111</v>
      </c>
      <c r="C328" s="22" t="s">
        <v>110</v>
      </c>
      <c r="D328" s="13" t="s">
        <v>6</v>
      </c>
      <c r="E328" s="75">
        <v>0</v>
      </c>
      <c r="F328" s="118"/>
      <c r="G328" s="105">
        <f>E328*F328</f>
        <v>0</v>
      </c>
      <c r="H328" s="137"/>
      <c r="I328" s="107">
        <f>E328*H328</f>
        <v>0</v>
      </c>
    </row>
    <row r="329" spans="1:9" s="4" customFormat="1" ht="75" x14ac:dyDescent="0.3">
      <c r="A329" s="67">
        <f t="shared" si="18"/>
        <v>64</v>
      </c>
      <c r="B329" s="20" t="s">
        <v>113</v>
      </c>
      <c r="C329" s="22" t="s">
        <v>110</v>
      </c>
      <c r="D329" s="13" t="s">
        <v>6</v>
      </c>
      <c r="E329" s="75">
        <v>2</v>
      </c>
      <c r="F329" s="118"/>
      <c r="G329" s="105">
        <f t="shared" si="15"/>
        <v>0</v>
      </c>
      <c r="H329" s="137"/>
      <c r="I329" s="107">
        <f t="shared" si="19"/>
        <v>0</v>
      </c>
    </row>
    <row r="330" spans="1:9" s="4" customFormat="1" ht="75" x14ac:dyDescent="0.3">
      <c r="A330" s="67">
        <f t="shared" si="18"/>
        <v>65</v>
      </c>
      <c r="B330" s="20" t="s">
        <v>114</v>
      </c>
      <c r="C330" s="22" t="s">
        <v>110</v>
      </c>
      <c r="D330" s="13" t="s">
        <v>6</v>
      </c>
      <c r="E330" s="75">
        <v>2</v>
      </c>
      <c r="F330" s="118"/>
      <c r="G330" s="105">
        <f t="shared" si="15"/>
        <v>0</v>
      </c>
      <c r="H330" s="137"/>
      <c r="I330" s="107">
        <f t="shared" si="19"/>
        <v>0</v>
      </c>
    </row>
    <row r="331" spans="1:9" s="4" customFormat="1" ht="75" x14ac:dyDescent="0.3">
      <c r="A331" s="67">
        <f t="shared" si="18"/>
        <v>66</v>
      </c>
      <c r="B331" s="20" t="s">
        <v>115</v>
      </c>
      <c r="C331" s="22" t="s">
        <v>110</v>
      </c>
      <c r="D331" s="13" t="s">
        <v>6</v>
      </c>
      <c r="E331" s="75">
        <v>9</v>
      </c>
      <c r="F331" s="118"/>
      <c r="G331" s="105">
        <f t="shared" si="15"/>
        <v>0</v>
      </c>
      <c r="H331" s="137"/>
      <c r="I331" s="107">
        <f t="shared" si="19"/>
        <v>0</v>
      </c>
    </row>
    <row r="332" spans="1:9" s="4" customFormat="1" ht="15" x14ac:dyDescent="0.3">
      <c r="A332" s="41" t="s">
        <v>196</v>
      </c>
      <c r="B332" s="36" t="s">
        <v>201</v>
      </c>
      <c r="C332" s="37" t="s">
        <v>195</v>
      </c>
      <c r="D332" s="37" t="s">
        <v>0</v>
      </c>
      <c r="E332" s="37" t="s">
        <v>1</v>
      </c>
      <c r="F332" s="132" t="s">
        <v>2</v>
      </c>
      <c r="G332" s="132"/>
      <c r="H332" s="132" t="s">
        <v>7</v>
      </c>
      <c r="I332" s="132"/>
    </row>
    <row r="333" spans="1:9" s="4" customFormat="1" x14ac:dyDescent="0.3">
      <c r="A333" s="41"/>
      <c r="B333" s="36"/>
      <c r="C333" s="37"/>
      <c r="D333" s="37"/>
      <c r="E333" s="37"/>
      <c r="F333" s="132" t="s">
        <v>3</v>
      </c>
      <c r="G333" s="132" t="s">
        <v>4</v>
      </c>
      <c r="H333" s="132" t="s">
        <v>3</v>
      </c>
      <c r="I333" s="132" t="s">
        <v>4</v>
      </c>
    </row>
    <row r="334" spans="1:9" s="4" customFormat="1" x14ac:dyDescent="0.3">
      <c r="A334" s="41"/>
      <c r="B334" s="36"/>
      <c r="C334" s="37"/>
      <c r="D334" s="37"/>
      <c r="E334" s="37"/>
      <c r="F334" s="132"/>
      <c r="G334" s="132"/>
      <c r="H334" s="132"/>
      <c r="I334" s="132"/>
    </row>
    <row r="335" spans="1:9" s="4" customFormat="1" ht="14.4" x14ac:dyDescent="0.3">
      <c r="A335" s="38" t="s">
        <v>194</v>
      </c>
      <c r="B335" s="39"/>
      <c r="C335" s="39"/>
      <c r="D335" s="39"/>
      <c r="E335" s="39"/>
      <c r="F335" s="133"/>
      <c r="G335" s="133"/>
      <c r="H335" s="133"/>
      <c r="I335" s="133"/>
    </row>
    <row r="336" spans="1:9" s="4" customFormat="1" ht="30" x14ac:dyDescent="0.3">
      <c r="A336" s="67">
        <f>A331+1</f>
        <v>67</v>
      </c>
      <c r="B336" s="20" t="s">
        <v>118</v>
      </c>
      <c r="C336" s="22"/>
      <c r="D336" s="21" t="s">
        <v>119</v>
      </c>
      <c r="E336" s="75">
        <v>254</v>
      </c>
      <c r="F336" s="118"/>
      <c r="G336" s="105">
        <f>E336*F336</f>
        <v>0</v>
      </c>
      <c r="H336" s="137"/>
      <c r="I336" s="107">
        <f>E336*H336</f>
        <v>0</v>
      </c>
    </row>
    <row r="337" spans="1:9" s="4" customFormat="1" ht="30" x14ac:dyDescent="0.3">
      <c r="A337" s="67">
        <f t="shared" ref="A337:A346" si="20">A336+1</f>
        <v>68</v>
      </c>
      <c r="B337" s="20" t="s">
        <v>185</v>
      </c>
      <c r="C337" s="16" t="s">
        <v>26</v>
      </c>
      <c r="D337" s="21" t="s">
        <v>6</v>
      </c>
      <c r="E337" s="75">
        <v>9</v>
      </c>
      <c r="F337" s="116"/>
      <c r="G337" s="105">
        <f t="shared" si="15"/>
        <v>0</v>
      </c>
      <c r="H337" s="138"/>
      <c r="I337" s="107">
        <f t="shared" si="19"/>
        <v>0</v>
      </c>
    </row>
    <row r="338" spans="1:9" s="4" customFormat="1" ht="30" x14ac:dyDescent="0.3">
      <c r="A338" s="67">
        <f t="shared" si="20"/>
        <v>69</v>
      </c>
      <c r="B338" s="20" t="s">
        <v>121</v>
      </c>
      <c r="C338" s="16" t="s">
        <v>26</v>
      </c>
      <c r="D338" s="11" t="s">
        <v>6</v>
      </c>
      <c r="E338" s="68">
        <v>0</v>
      </c>
      <c r="F338" s="116"/>
      <c r="G338" s="105">
        <f t="shared" si="15"/>
        <v>0</v>
      </c>
      <c r="H338" s="138"/>
      <c r="I338" s="107">
        <f t="shared" si="19"/>
        <v>0</v>
      </c>
    </row>
    <row r="339" spans="1:9" s="4" customFormat="1" ht="30" x14ac:dyDescent="0.3">
      <c r="A339" s="67">
        <f t="shared" si="20"/>
        <v>70</v>
      </c>
      <c r="B339" s="20" t="s">
        <v>123</v>
      </c>
      <c r="C339" s="16" t="s">
        <v>26</v>
      </c>
      <c r="D339" s="11" t="s">
        <v>6</v>
      </c>
      <c r="E339" s="68">
        <v>2</v>
      </c>
      <c r="F339" s="116"/>
      <c r="G339" s="105">
        <f>E339*F339</f>
        <v>0</v>
      </c>
      <c r="H339" s="138"/>
      <c r="I339" s="107">
        <f>E339*H339</f>
        <v>0</v>
      </c>
    </row>
    <row r="340" spans="1:9" s="4" customFormat="1" ht="30" x14ac:dyDescent="0.3">
      <c r="A340" s="67">
        <f t="shared" si="20"/>
        <v>71</v>
      </c>
      <c r="B340" s="20" t="s">
        <v>187</v>
      </c>
      <c r="C340" s="16" t="s">
        <v>26</v>
      </c>
      <c r="D340" s="11" t="s">
        <v>6</v>
      </c>
      <c r="E340" s="68">
        <v>2</v>
      </c>
      <c r="F340" s="116"/>
      <c r="G340" s="105">
        <f t="shared" ref="G340" si="21">E340*F340</f>
        <v>0</v>
      </c>
      <c r="H340" s="138"/>
      <c r="I340" s="107">
        <f t="shared" ref="I340" si="22">E340*H340</f>
        <v>0</v>
      </c>
    </row>
    <row r="341" spans="1:9" s="4" customFormat="1" ht="30" x14ac:dyDescent="0.3">
      <c r="A341" s="67">
        <f t="shared" si="20"/>
        <v>72</v>
      </c>
      <c r="B341" s="20" t="s">
        <v>124</v>
      </c>
      <c r="C341" s="16" t="s">
        <v>26</v>
      </c>
      <c r="D341" s="11" t="s">
        <v>6</v>
      </c>
      <c r="E341" s="68">
        <v>2</v>
      </c>
      <c r="F341" s="116"/>
      <c r="G341" s="105">
        <f t="shared" si="15"/>
        <v>0</v>
      </c>
      <c r="H341" s="138"/>
      <c r="I341" s="107">
        <f t="shared" si="19"/>
        <v>0</v>
      </c>
    </row>
    <row r="342" spans="1:9" s="4" customFormat="1" ht="30" x14ac:dyDescent="0.3">
      <c r="A342" s="67">
        <f t="shared" si="20"/>
        <v>73</v>
      </c>
      <c r="B342" s="20" t="s">
        <v>125</v>
      </c>
      <c r="C342" s="16" t="s">
        <v>26</v>
      </c>
      <c r="D342" s="11" t="s">
        <v>6</v>
      </c>
      <c r="E342" s="68">
        <v>9</v>
      </c>
      <c r="F342" s="116"/>
      <c r="G342" s="105">
        <f t="shared" si="15"/>
        <v>0</v>
      </c>
      <c r="H342" s="138"/>
      <c r="I342" s="107">
        <f t="shared" si="19"/>
        <v>0</v>
      </c>
    </row>
    <row r="343" spans="1:9" s="4" customFormat="1" ht="15" x14ac:dyDescent="0.25">
      <c r="A343" s="67">
        <f t="shared" si="20"/>
        <v>74</v>
      </c>
      <c r="B343" s="15" t="s">
        <v>127</v>
      </c>
      <c r="C343" s="16"/>
      <c r="D343" s="11" t="s">
        <v>6</v>
      </c>
      <c r="E343" s="68">
        <v>628</v>
      </c>
      <c r="F343" s="116"/>
      <c r="G343" s="105">
        <f t="shared" si="15"/>
        <v>0</v>
      </c>
      <c r="H343" s="139"/>
      <c r="I343" s="107">
        <f t="shared" si="19"/>
        <v>0</v>
      </c>
    </row>
    <row r="344" spans="1:9" s="4" customFormat="1" ht="15" x14ac:dyDescent="0.25">
      <c r="A344" s="67">
        <f t="shared" si="20"/>
        <v>75</v>
      </c>
      <c r="B344" s="15" t="s">
        <v>128</v>
      </c>
      <c r="C344" s="16"/>
      <c r="D344" s="11" t="s">
        <v>6</v>
      </c>
      <c r="E344" s="68">
        <v>112</v>
      </c>
      <c r="F344" s="116"/>
      <c r="G344" s="105">
        <f t="shared" si="15"/>
        <v>0</v>
      </c>
      <c r="H344" s="139"/>
      <c r="I344" s="107">
        <f t="shared" si="19"/>
        <v>0</v>
      </c>
    </row>
    <row r="345" spans="1:9" s="4" customFormat="1" ht="15" x14ac:dyDescent="0.25">
      <c r="A345" s="67">
        <f t="shared" si="20"/>
        <v>76</v>
      </c>
      <c r="B345" s="15" t="s">
        <v>129</v>
      </c>
      <c r="C345" s="16"/>
      <c r="D345" s="11" t="s">
        <v>6</v>
      </c>
      <c r="E345" s="68">
        <v>29</v>
      </c>
      <c r="F345" s="116"/>
      <c r="G345" s="105">
        <f t="shared" si="15"/>
        <v>0</v>
      </c>
      <c r="H345" s="139"/>
      <c r="I345" s="107">
        <f t="shared" si="19"/>
        <v>0</v>
      </c>
    </row>
    <row r="346" spans="1:9" s="4" customFormat="1" ht="15" x14ac:dyDescent="0.25">
      <c r="A346" s="67">
        <f t="shared" si="20"/>
        <v>77</v>
      </c>
      <c r="B346" s="15" t="s">
        <v>130</v>
      </c>
      <c r="C346" s="16"/>
      <c r="D346" s="11" t="s">
        <v>6</v>
      </c>
      <c r="E346" s="68">
        <v>49</v>
      </c>
      <c r="F346" s="116"/>
      <c r="G346" s="105">
        <f t="shared" si="15"/>
        <v>0</v>
      </c>
      <c r="H346" s="139"/>
      <c r="I346" s="107">
        <f t="shared" si="19"/>
        <v>0</v>
      </c>
    </row>
    <row r="347" spans="1:9" s="4" customFormat="1" ht="15" x14ac:dyDescent="0.3">
      <c r="A347" s="94" t="s">
        <v>202</v>
      </c>
      <c r="B347" s="95"/>
      <c r="C347" s="95"/>
      <c r="D347" s="95"/>
      <c r="E347" s="96"/>
      <c r="F347" s="97">
        <f>ROUND(SUM(G246:G346),2)</f>
        <v>0</v>
      </c>
      <c r="G347" s="97"/>
      <c r="H347" s="97">
        <f>ROUND(SUM(I246:I346),2)</f>
        <v>0</v>
      </c>
      <c r="I347" s="97"/>
    </row>
    <row r="348" spans="1:9" s="4" customFormat="1" ht="15" x14ac:dyDescent="0.3">
      <c r="A348" s="94" t="s">
        <v>209</v>
      </c>
      <c r="B348" s="95"/>
      <c r="C348" s="95"/>
      <c r="D348" s="95"/>
      <c r="E348" s="96"/>
      <c r="F348" s="140">
        <f>H347+F347</f>
        <v>0</v>
      </c>
      <c r="G348" s="141"/>
      <c r="H348" s="141"/>
      <c r="I348" s="142"/>
    </row>
    <row r="349" spans="1:9" s="4" customFormat="1" x14ac:dyDescent="0.3">
      <c r="A349" s="146"/>
    </row>
    <row r="350" spans="1:9" s="4" customFormat="1" x14ac:dyDescent="0.3">
      <c r="A350" s="146"/>
    </row>
    <row r="351" spans="1:9" s="4" customFormat="1" x14ac:dyDescent="0.3">
      <c r="A351" s="146"/>
    </row>
    <row r="352" spans="1:9" s="4" customFormat="1" ht="15" x14ac:dyDescent="0.3">
      <c r="A352" s="81"/>
      <c r="B352" s="35"/>
      <c r="C352" s="35"/>
      <c r="D352" s="35"/>
      <c r="E352" s="35"/>
      <c r="F352" s="123"/>
      <c r="G352" s="124"/>
      <c r="H352" s="124"/>
      <c r="I352" s="125"/>
    </row>
    <row r="353" spans="1:9" s="4" customFormat="1" ht="15" x14ac:dyDescent="0.3">
      <c r="A353" s="121" t="s">
        <v>210</v>
      </c>
      <c r="B353" s="122"/>
      <c r="C353" s="122"/>
      <c r="D353" s="122"/>
      <c r="E353" s="122"/>
      <c r="F353" s="123"/>
      <c r="G353" s="124"/>
      <c r="H353" s="124"/>
      <c r="I353" s="125"/>
    </row>
    <row r="354" spans="1:9" s="4" customFormat="1" ht="15" x14ac:dyDescent="0.3">
      <c r="A354" s="81"/>
      <c r="B354" s="35"/>
      <c r="C354" s="35"/>
      <c r="D354" s="35"/>
      <c r="E354" s="35"/>
      <c r="F354" s="143"/>
      <c r="G354" s="144"/>
      <c r="H354" s="144"/>
      <c r="I354" s="145"/>
    </row>
    <row r="355" spans="1:9" s="4" customFormat="1" ht="15.6" customHeight="1" x14ac:dyDescent="0.3">
      <c r="A355" s="41" t="s">
        <v>196</v>
      </c>
      <c r="B355" s="36" t="s">
        <v>201</v>
      </c>
      <c r="C355" s="37" t="s">
        <v>195</v>
      </c>
      <c r="D355" s="37" t="s">
        <v>0</v>
      </c>
      <c r="E355" s="37" t="s">
        <v>1</v>
      </c>
      <c r="F355" s="132" t="s">
        <v>2</v>
      </c>
      <c r="G355" s="132"/>
      <c r="H355" s="132" t="s">
        <v>7</v>
      </c>
      <c r="I355" s="132"/>
    </row>
    <row r="356" spans="1:9" s="4" customFormat="1" ht="13.8" customHeight="1" x14ac:dyDescent="0.3">
      <c r="A356" s="41"/>
      <c r="B356" s="36"/>
      <c r="C356" s="37"/>
      <c r="D356" s="37"/>
      <c r="E356" s="37"/>
      <c r="F356" s="132" t="s">
        <v>3</v>
      </c>
      <c r="G356" s="132" t="s">
        <v>4</v>
      </c>
      <c r="H356" s="132" t="s">
        <v>3</v>
      </c>
      <c r="I356" s="132" t="s">
        <v>4</v>
      </c>
    </row>
    <row r="357" spans="1:9" s="4" customFormat="1" ht="13.8" customHeight="1" x14ac:dyDescent="0.3">
      <c r="A357" s="41"/>
      <c r="B357" s="36"/>
      <c r="C357" s="37"/>
      <c r="D357" s="37"/>
      <c r="E357" s="37"/>
      <c r="F357" s="132"/>
      <c r="G357" s="132"/>
      <c r="H357" s="132"/>
      <c r="I357" s="132"/>
    </row>
    <row r="358" spans="1:9" s="4" customFormat="1" ht="14.4" x14ac:dyDescent="0.3">
      <c r="A358" s="38" t="s">
        <v>132</v>
      </c>
      <c r="B358" s="39"/>
      <c r="C358" s="39"/>
      <c r="D358" s="39"/>
      <c r="E358" s="39"/>
      <c r="F358" s="40"/>
      <c r="G358" s="40"/>
      <c r="H358" s="40"/>
      <c r="I358" s="40"/>
    </row>
    <row r="359" spans="1:9" s="4" customFormat="1" ht="45" x14ac:dyDescent="0.25">
      <c r="A359" s="46">
        <v>1</v>
      </c>
      <c r="B359" s="47" t="s">
        <v>133</v>
      </c>
      <c r="C359" s="48" t="s">
        <v>30</v>
      </c>
      <c r="D359" s="11" t="s">
        <v>5</v>
      </c>
      <c r="E359" s="53">
        <v>6</v>
      </c>
      <c r="F359" s="54"/>
      <c r="G359" s="11">
        <f t="shared" ref="G359:G446" si="23">E359*F359</f>
        <v>0</v>
      </c>
      <c r="H359" s="78"/>
      <c r="I359" s="52">
        <f t="shared" ref="I359:I416" si="24">E359*H359</f>
        <v>0</v>
      </c>
    </row>
    <row r="360" spans="1:9" s="4" customFormat="1" ht="14.4" customHeight="1" x14ac:dyDescent="0.3">
      <c r="A360" s="55">
        <f>A359+1</f>
        <v>2</v>
      </c>
      <c r="B360" s="47" t="s">
        <v>36</v>
      </c>
      <c r="C360" s="56" t="s">
        <v>35</v>
      </c>
      <c r="D360" s="57" t="s">
        <v>25</v>
      </c>
      <c r="E360" s="58">
        <v>3</v>
      </c>
      <c r="F360" s="59"/>
      <c r="G360" s="57">
        <f t="shared" si="23"/>
        <v>0</v>
      </c>
      <c r="H360" s="60"/>
      <c r="I360" s="61">
        <f t="shared" si="24"/>
        <v>0</v>
      </c>
    </row>
    <row r="361" spans="1:9" s="4" customFormat="1" ht="14.4" customHeight="1" x14ac:dyDescent="0.3">
      <c r="A361" s="55"/>
      <c r="B361" s="62" t="s">
        <v>37</v>
      </c>
      <c r="C361" s="56"/>
      <c r="D361" s="57"/>
      <c r="E361" s="58"/>
      <c r="F361" s="59"/>
      <c r="G361" s="57"/>
      <c r="H361" s="60"/>
      <c r="I361" s="61"/>
    </row>
    <row r="362" spans="1:9" s="4" customFormat="1" ht="14.4" customHeight="1" x14ac:dyDescent="0.3">
      <c r="A362" s="55"/>
      <c r="B362" s="62" t="s">
        <v>38</v>
      </c>
      <c r="C362" s="56"/>
      <c r="D362" s="57"/>
      <c r="E362" s="58"/>
      <c r="F362" s="59"/>
      <c r="G362" s="57"/>
      <c r="H362" s="60"/>
      <c r="I362" s="61"/>
    </row>
    <row r="363" spans="1:9" s="4" customFormat="1" ht="14.4" customHeight="1" x14ac:dyDescent="0.3">
      <c r="A363" s="55"/>
      <c r="B363" s="62" t="s">
        <v>39</v>
      </c>
      <c r="C363" s="56"/>
      <c r="D363" s="57"/>
      <c r="E363" s="58"/>
      <c r="F363" s="59"/>
      <c r="G363" s="57"/>
      <c r="H363" s="60"/>
      <c r="I363" s="61"/>
    </row>
    <row r="364" spans="1:9" s="4" customFormat="1" ht="14.4" customHeight="1" x14ac:dyDescent="0.3">
      <c r="A364" s="55"/>
      <c r="B364" s="62" t="s">
        <v>40</v>
      </c>
      <c r="C364" s="56"/>
      <c r="D364" s="57"/>
      <c r="E364" s="58"/>
      <c r="F364" s="59"/>
      <c r="G364" s="57"/>
      <c r="H364" s="60"/>
      <c r="I364" s="61"/>
    </row>
    <row r="365" spans="1:9" s="4" customFormat="1" ht="14.4" customHeight="1" x14ac:dyDescent="0.3">
      <c r="A365" s="55"/>
      <c r="B365" s="63" t="s">
        <v>41</v>
      </c>
      <c r="C365" s="56"/>
      <c r="D365" s="57"/>
      <c r="E365" s="58"/>
      <c r="F365" s="59"/>
      <c r="G365" s="57"/>
      <c r="H365" s="60"/>
      <c r="I365" s="61"/>
    </row>
    <row r="366" spans="1:9" s="4" customFormat="1" ht="14.4" customHeight="1" x14ac:dyDescent="0.3">
      <c r="A366" s="55"/>
      <c r="B366" s="63" t="s">
        <v>42</v>
      </c>
      <c r="C366" s="56"/>
      <c r="D366" s="57"/>
      <c r="E366" s="58"/>
      <c r="F366" s="59"/>
      <c r="G366" s="57"/>
      <c r="H366" s="60"/>
      <c r="I366" s="61"/>
    </row>
    <row r="367" spans="1:9" s="4" customFormat="1" ht="14.4" customHeight="1" x14ac:dyDescent="0.3">
      <c r="A367" s="55"/>
      <c r="B367" s="63" t="s">
        <v>43</v>
      </c>
      <c r="C367" s="56"/>
      <c r="D367" s="57"/>
      <c r="E367" s="58"/>
      <c r="F367" s="59"/>
      <c r="G367" s="57"/>
      <c r="H367" s="60"/>
      <c r="I367" s="61"/>
    </row>
    <row r="368" spans="1:9" s="4" customFormat="1" ht="14.4" customHeight="1" x14ac:dyDescent="0.3">
      <c r="A368" s="41" t="s">
        <v>196</v>
      </c>
      <c r="B368" s="36" t="s">
        <v>201</v>
      </c>
      <c r="C368" s="37" t="s">
        <v>195</v>
      </c>
      <c r="D368" s="37" t="s">
        <v>0</v>
      </c>
      <c r="E368" s="37" t="s">
        <v>1</v>
      </c>
      <c r="F368" s="132" t="s">
        <v>2</v>
      </c>
      <c r="G368" s="132"/>
      <c r="H368" s="132" t="s">
        <v>7</v>
      </c>
      <c r="I368" s="132"/>
    </row>
    <row r="369" spans="1:9" s="4" customFormat="1" ht="14.4" customHeight="1" x14ac:dyDescent="0.3">
      <c r="A369" s="41"/>
      <c r="B369" s="36"/>
      <c r="C369" s="37"/>
      <c r="D369" s="37"/>
      <c r="E369" s="37"/>
      <c r="F369" s="132" t="s">
        <v>3</v>
      </c>
      <c r="G369" s="132" t="s">
        <v>4</v>
      </c>
      <c r="H369" s="132" t="s">
        <v>3</v>
      </c>
      <c r="I369" s="132" t="s">
        <v>4</v>
      </c>
    </row>
    <row r="370" spans="1:9" s="4" customFormat="1" ht="14.4" customHeight="1" x14ac:dyDescent="0.3">
      <c r="A370" s="41"/>
      <c r="B370" s="36"/>
      <c r="C370" s="37"/>
      <c r="D370" s="37"/>
      <c r="E370" s="37"/>
      <c r="F370" s="132"/>
      <c r="G370" s="132"/>
      <c r="H370" s="132"/>
      <c r="I370" s="132"/>
    </row>
    <row r="371" spans="1:9" s="4" customFormat="1" ht="14.4" customHeight="1" x14ac:dyDescent="0.3">
      <c r="A371" s="38" t="s">
        <v>134</v>
      </c>
      <c r="B371" s="39"/>
      <c r="C371" s="39"/>
      <c r="D371" s="39"/>
      <c r="E371" s="39"/>
      <c r="F371" s="40"/>
      <c r="G371" s="40"/>
      <c r="H371" s="40"/>
      <c r="I371" s="40"/>
    </row>
    <row r="372" spans="1:9" s="4" customFormat="1" ht="14.4" customHeight="1" x14ac:dyDescent="0.3">
      <c r="A372" s="46">
        <f>A360+1</f>
        <v>3</v>
      </c>
      <c r="B372" s="19" t="s">
        <v>45</v>
      </c>
      <c r="C372" s="64"/>
      <c r="D372" s="11" t="s">
        <v>5</v>
      </c>
      <c r="E372" s="49">
        <v>4</v>
      </c>
      <c r="F372" s="50"/>
      <c r="G372" s="11">
        <f t="shared" si="23"/>
        <v>0</v>
      </c>
      <c r="H372" s="51"/>
      <c r="I372" s="52">
        <f t="shared" si="24"/>
        <v>0</v>
      </c>
    </row>
    <row r="373" spans="1:9" s="4" customFormat="1" ht="14.4" customHeight="1" x14ac:dyDescent="0.3">
      <c r="A373" s="46">
        <f t="shared" ref="A373:A431" si="25">A372+1</f>
        <v>4</v>
      </c>
      <c r="B373" s="19" t="s">
        <v>48</v>
      </c>
      <c r="C373" s="64" t="s">
        <v>47</v>
      </c>
      <c r="D373" s="11" t="s">
        <v>5</v>
      </c>
      <c r="E373" s="49">
        <v>1</v>
      </c>
      <c r="F373" s="50"/>
      <c r="G373" s="11">
        <f t="shared" si="23"/>
        <v>0</v>
      </c>
      <c r="H373" s="51"/>
      <c r="I373" s="52">
        <f t="shared" si="24"/>
        <v>0</v>
      </c>
    </row>
    <row r="374" spans="1:9" s="4" customFormat="1" ht="14.4" customHeight="1" x14ac:dyDescent="0.3">
      <c r="A374" s="46">
        <f t="shared" si="25"/>
        <v>5</v>
      </c>
      <c r="B374" s="19" t="s">
        <v>46</v>
      </c>
      <c r="C374" s="64" t="s">
        <v>47</v>
      </c>
      <c r="D374" s="11" t="s">
        <v>5</v>
      </c>
      <c r="E374" s="49">
        <v>7</v>
      </c>
      <c r="F374" s="50"/>
      <c r="G374" s="11">
        <f t="shared" si="23"/>
        <v>0</v>
      </c>
      <c r="H374" s="51"/>
      <c r="I374" s="52">
        <f t="shared" si="24"/>
        <v>0</v>
      </c>
    </row>
    <row r="375" spans="1:9" s="4" customFormat="1" ht="14.4" customHeight="1" x14ac:dyDescent="0.3">
      <c r="A375" s="46">
        <f t="shared" si="25"/>
        <v>6</v>
      </c>
      <c r="B375" s="19" t="s">
        <v>49</v>
      </c>
      <c r="C375" s="64"/>
      <c r="D375" s="11" t="s">
        <v>5</v>
      </c>
      <c r="E375" s="49">
        <v>5</v>
      </c>
      <c r="F375" s="50"/>
      <c r="G375" s="11">
        <f t="shared" si="23"/>
        <v>0</v>
      </c>
      <c r="H375" s="51"/>
      <c r="I375" s="52">
        <f t="shared" si="24"/>
        <v>0</v>
      </c>
    </row>
    <row r="376" spans="1:9" s="4" customFormat="1" ht="14.4" customHeight="1" x14ac:dyDescent="0.3">
      <c r="A376" s="46">
        <f t="shared" si="25"/>
        <v>7</v>
      </c>
      <c r="B376" s="19" t="s">
        <v>50</v>
      </c>
      <c r="C376" s="64"/>
      <c r="D376" s="11" t="s">
        <v>5</v>
      </c>
      <c r="E376" s="49">
        <v>20</v>
      </c>
      <c r="F376" s="50"/>
      <c r="G376" s="11">
        <f t="shared" si="23"/>
        <v>0</v>
      </c>
      <c r="H376" s="51"/>
      <c r="I376" s="52">
        <f t="shared" si="24"/>
        <v>0</v>
      </c>
    </row>
    <row r="377" spans="1:9" s="4" customFormat="1" ht="14.4" customHeight="1" x14ac:dyDescent="0.3">
      <c r="A377" s="46">
        <f t="shared" si="25"/>
        <v>8</v>
      </c>
      <c r="B377" s="19" t="s">
        <v>52</v>
      </c>
      <c r="C377" s="64"/>
      <c r="D377" s="11" t="s">
        <v>5</v>
      </c>
      <c r="E377" s="49">
        <v>4</v>
      </c>
      <c r="F377" s="50"/>
      <c r="G377" s="11">
        <f t="shared" si="23"/>
        <v>0</v>
      </c>
      <c r="H377" s="51"/>
      <c r="I377" s="52">
        <f t="shared" si="24"/>
        <v>0</v>
      </c>
    </row>
    <row r="378" spans="1:9" s="4" customFormat="1" ht="14.4" customHeight="1" x14ac:dyDescent="0.3">
      <c r="A378" s="46">
        <f t="shared" si="25"/>
        <v>9</v>
      </c>
      <c r="B378" s="19" t="s">
        <v>53</v>
      </c>
      <c r="C378" s="64" t="s">
        <v>54</v>
      </c>
      <c r="D378" s="11" t="s">
        <v>25</v>
      </c>
      <c r="E378" s="49">
        <v>1</v>
      </c>
      <c r="F378" s="50"/>
      <c r="G378" s="11">
        <f t="shared" si="23"/>
        <v>0</v>
      </c>
      <c r="H378" s="51"/>
      <c r="I378" s="52">
        <f t="shared" si="24"/>
        <v>0</v>
      </c>
    </row>
    <row r="379" spans="1:9" s="4" customFormat="1" ht="14.4" customHeight="1" x14ac:dyDescent="0.3">
      <c r="A379" s="46">
        <f t="shared" si="25"/>
        <v>10</v>
      </c>
      <c r="B379" s="19" t="s">
        <v>135</v>
      </c>
      <c r="C379" s="64" t="s">
        <v>56</v>
      </c>
      <c r="D379" s="11" t="s">
        <v>25</v>
      </c>
      <c r="E379" s="49">
        <v>1</v>
      </c>
      <c r="F379" s="50"/>
      <c r="G379" s="11">
        <f t="shared" si="23"/>
        <v>0</v>
      </c>
      <c r="H379" s="51"/>
      <c r="I379" s="52">
        <f t="shared" si="24"/>
        <v>0</v>
      </c>
    </row>
    <row r="380" spans="1:9" s="4" customFormat="1" ht="14.4" customHeight="1" x14ac:dyDescent="0.3">
      <c r="A380" s="46">
        <f t="shared" si="25"/>
        <v>11</v>
      </c>
      <c r="B380" s="19" t="s">
        <v>136</v>
      </c>
      <c r="C380" s="64" t="s">
        <v>56</v>
      </c>
      <c r="D380" s="11" t="s">
        <v>25</v>
      </c>
      <c r="E380" s="49">
        <v>1</v>
      </c>
      <c r="F380" s="50"/>
      <c r="G380" s="11">
        <f t="shared" si="23"/>
        <v>0</v>
      </c>
      <c r="H380" s="51"/>
      <c r="I380" s="52">
        <f t="shared" si="24"/>
        <v>0</v>
      </c>
    </row>
    <row r="381" spans="1:9" s="4" customFormat="1" ht="14.4" customHeight="1" x14ac:dyDescent="0.3">
      <c r="A381" s="46">
        <f t="shared" si="25"/>
        <v>12</v>
      </c>
      <c r="B381" s="19" t="s">
        <v>137</v>
      </c>
      <c r="C381" s="64" t="s">
        <v>56</v>
      </c>
      <c r="D381" s="11" t="s">
        <v>25</v>
      </c>
      <c r="E381" s="49">
        <v>1</v>
      </c>
      <c r="F381" s="50"/>
      <c r="G381" s="11">
        <f t="shared" si="23"/>
        <v>0</v>
      </c>
      <c r="H381" s="51"/>
      <c r="I381" s="52">
        <f t="shared" si="24"/>
        <v>0</v>
      </c>
    </row>
    <row r="382" spans="1:9" s="4" customFormat="1" ht="14.4" customHeight="1" x14ac:dyDescent="0.3">
      <c r="A382" s="46">
        <f>A381+1</f>
        <v>13</v>
      </c>
      <c r="B382" s="19" t="s">
        <v>57</v>
      </c>
      <c r="C382" s="64"/>
      <c r="D382" s="11" t="s">
        <v>5</v>
      </c>
      <c r="E382" s="49">
        <v>2</v>
      </c>
      <c r="F382" s="50"/>
      <c r="G382" s="11">
        <f t="shared" si="23"/>
        <v>0</v>
      </c>
      <c r="H382" s="51"/>
      <c r="I382" s="52">
        <f t="shared" si="24"/>
        <v>0</v>
      </c>
    </row>
    <row r="383" spans="1:9" s="4" customFormat="1" ht="14.4" customHeight="1" x14ac:dyDescent="0.3">
      <c r="A383" s="46">
        <f t="shared" si="25"/>
        <v>14</v>
      </c>
      <c r="B383" s="19" t="s">
        <v>131</v>
      </c>
      <c r="C383" s="64"/>
      <c r="D383" s="11" t="s">
        <v>5</v>
      </c>
      <c r="E383" s="49">
        <v>1</v>
      </c>
      <c r="F383" s="50"/>
      <c r="G383" s="11">
        <f t="shared" si="23"/>
        <v>0</v>
      </c>
      <c r="H383" s="51"/>
      <c r="I383" s="52">
        <f t="shared" si="24"/>
        <v>0</v>
      </c>
    </row>
    <row r="384" spans="1:9" s="4" customFormat="1" ht="14.4" customHeight="1" x14ac:dyDescent="0.3">
      <c r="A384" s="46">
        <f t="shared" si="25"/>
        <v>15</v>
      </c>
      <c r="B384" s="19" t="s">
        <v>138</v>
      </c>
      <c r="C384" s="64"/>
      <c r="D384" s="11" t="s">
        <v>5</v>
      </c>
      <c r="E384" s="49">
        <v>2</v>
      </c>
      <c r="F384" s="50"/>
      <c r="G384" s="11">
        <f t="shared" si="23"/>
        <v>0</v>
      </c>
      <c r="H384" s="51"/>
      <c r="I384" s="52">
        <f t="shared" si="24"/>
        <v>0</v>
      </c>
    </row>
    <row r="385" spans="1:9" s="4" customFormat="1" ht="14.4" customHeight="1" x14ac:dyDescent="0.3">
      <c r="A385" s="46">
        <f t="shared" si="25"/>
        <v>16</v>
      </c>
      <c r="B385" s="19" t="s">
        <v>139</v>
      </c>
      <c r="C385" s="64"/>
      <c r="D385" s="11" t="s">
        <v>5</v>
      </c>
      <c r="E385" s="49">
        <v>1</v>
      </c>
      <c r="F385" s="50"/>
      <c r="G385" s="11">
        <f t="shared" si="23"/>
        <v>0</v>
      </c>
      <c r="H385" s="51"/>
      <c r="I385" s="52">
        <f t="shared" si="24"/>
        <v>0</v>
      </c>
    </row>
    <row r="386" spans="1:9" s="4" customFormat="1" ht="14.4" customHeight="1" x14ac:dyDescent="0.3">
      <c r="A386" s="41" t="s">
        <v>196</v>
      </c>
      <c r="B386" s="36" t="s">
        <v>201</v>
      </c>
      <c r="C386" s="37" t="s">
        <v>195</v>
      </c>
      <c r="D386" s="37" t="s">
        <v>0</v>
      </c>
      <c r="E386" s="37" t="s">
        <v>1</v>
      </c>
      <c r="F386" s="132" t="s">
        <v>2</v>
      </c>
      <c r="G386" s="132"/>
      <c r="H386" s="132" t="s">
        <v>7</v>
      </c>
      <c r="I386" s="132"/>
    </row>
    <row r="387" spans="1:9" s="4" customFormat="1" ht="14.4" customHeight="1" x14ac:dyDescent="0.3">
      <c r="A387" s="41"/>
      <c r="B387" s="36"/>
      <c r="C387" s="37"/>
      <c r="D387" s="37"/>
      <c r="E387" s="37"/>
      <c r="F387" s="132" t="s">
        <v>3</v>
      </c>
      <c r="G387" s="132" t="s">
        <v>4</v>
      </c>
      <c r="H387" s="132" t="s">
        <v>3</v>
      </c>
      <c r="I387" s="132" t="s">
        <v>4</v>
      </c>
    </row>
    <row r="388" spans="1:9" s="4" customFormat="1" ht="14.4" customHeight="1" x14ac:dyDescent="0.3">
      <c r="A388" s="41"/>
      <c r="B388" s="36"/>
      <c r="C388" s="37"/>
      <c r="D388" s="37"/>
      <c r="E388" s="37"/>
      <c r="F388" s="132"/>
      <c r="G388" s="132"/>
      <c r="H388" s="132"/>
      <c r="I388" s="132"/>
    </row>
    <row r="389" spans="1:9" s="4" customFormat="1" ht="14.4" customHeight="1" x14ac:dyDescent="0.3">
      <c r="A389" s="38" t="s">
        <v>140</v>
      </c>
      <c r="B389" s="39"/>
      <c r="C389" s="39"/>
      <c r="D389" s="39"/>
      <c r="E389" s="39"/>
      <c r="F389" s="40"/>
      <c r="G389" s="40"/>
      <c r="H389" s="40"/>
      <c r="I389" s="40"/>
    </row>
    <row r="390" spans="1:9" s="4" customFormat="1" ht="14.4" customHeight="1" x14ac:dyDescent="0.3">
      <c r="A390" s="46">
        <f>A385+1</f>
        <v>17</v>
      </c>
      <c r="B390" s="19" t="s">
        <v>64</v>
      </c>
      <c r="C390" s="48" t="s">
        <v>63</v>
      </c>
      <c r="D390" s="11" t="s">
        <v>5</v>
      </c>
      <c r="E390" s="49">
        <v>2</v>
      </c>
      <c r="F390" s="50"/>
      <c r="G390" s="11">
        <f t="shared" si="23"/>
        <v>0</v>
      </c>
      <c r="H390" s="51"/>
      <c r="I390" s="52">
        <f t="shared" si="24"/>
        <v>0</v>
      </c>
    </row>
    <row r="391" spans="1:9" s="4" customFormat="1" ht="14.4" customHeight="1" x14ac:dyDescent="0.3">
      <c r="A391" s="46">
        <f t="shared" si="25"/>
        <v>18</v>
      </c>
      <c r="B391" s="19" t="s">
        <v>65</v>
      </c>
      <c r="C391" s="48" t="s">
        <v>63</v>
      </c>
      <c r="D391" s="11" t="s">
        <v>5</v>
      </c>
      <c r="E391" s="49">
        <v>2</v>
      </c>
      <c r="F391" s="50"/>
      <c r="G391" s="11">
        <f t="shared" si="23"/>
        <v>0</v>
      </c>
      <c r="H391" s="51"/>
      <c r="I391" s="52">
        <f t="shared" si="24"/>
        <v>0</v>
      </c>
    </row>
    <row r="392" spans="1:9" s="4" customFormat="1" ht="14.4" customHeight="1" x14ac:dyDescent="0.3">
      <c r="A392" s="46">
        <f t="shared" si="25"/>
        <v>19</v>
      </c>
      <c r="B392" s="19" t="s">
        <v>67</v>
      </c>
      <c r="C392" s="48" t="s">
        <v>63</v>
      </c>
      <c r="D392" s="11" t="s">
        <v>5</v>
      </c>
      <c r="E392" s="49">
        <v>2</v>
      </c>
      <c r="F392" s="50"/>
      <c r="G392" s="11">
        <f t="shared" si="23"/>
        <v>0</v>
      </c>
      <c r="H392" s="51"/>
      <c r="I392" s="52">
        <f t="shared" si="24"/>
        <v>0</v>
      </c>
    </row>
    <row r="393" spans="1:9" s="4" customFormat="1" ht="14.4" customHeight="1" x14ac:dyDescent="0.3">
      <c r="A393" s="46">
        <f t="shared" si="25"/>
        <v>20</v>
      </c>
      <c r="B393" s="19" t="s">
        <v>141</v>
      </c>
      <c r="C393" s="48" t="s">
        <v>63</v>
      </c>
      <c r="D393" s="11" t="s">
        <v>5</v>
      </c>
      <c r="E393" s="49">
        <v>2</v>
      </c>
      <c r="F393" s="50"/>
      <c r="G393" s="11">
        <f t="shared" si="23"/>
        <v>0</v>
      </c>
      <c r="H393" s="51"/>
      <c r="I393" s="52">
        <f t="shared" si="24"/>
        <v>0</v>
      </c>
    </row>
    <row r="394" spans="1:9" s="4" customFormat="1" ht="14.4" customHeight="1" x14ac:dyDescent="0.3">
      <c r="A394" s="46">
        <f t="shared" si="25"/>
        <v>21</v>
      </c>
      <c r="B394" s="19" t="s">
        <v>72</v>
      </c>
      <c r="C394" s="48" t="s">
        <v>63</v>
      </c>
      <c r="D394" s="11" t="s">
        <v>5</v>
      </c>
      <c r="E394" s="49">
        <v>2</v>
      </c>
      <c r="F394" s="50"/>
      <c r="G394" s="11">
        <f t="shared" si="23"/>
        <v>0</v>
      </c>
      <c r="H394" s="51"/>
      <c r="I394" s="52">
        <f t="shared" si="24"/>
        <v>0</v>
      </c>
    </row>
    <row r="395" spans="1:9" s="4" customFormat="1" ht="14.4" customHeight="1" x14ac:dyDescent="0.3">
      <c r="A395" s="46">
        <f t="shared" si="25"/>
        <v>22</v>
      </c>
      <c r="B395" s="19" t="s">
        <v>74</v>
      </c>
      <c r="C395" s="48" t="s">
        <v>63</v>
      </c>
      <c r="D395" s="11" t="s">
        <v>5</v>
      </c>
      <c r="E395" s="65">
        <v>10</v>
      </c>
      <c r="F395" s="66"/>
      <c r="G395" s="11">
        <f t="shared" si="23"/>
        <v>0</v>
      </c>
      <c r="H395" s="51"/>
      <c r="I395" s="52">
        <f t="shared" si="24"/>
        <v>0</v>
      </c>
    </row>
    <row r="396" spans="1:9" s="4" customFormat="1" ht="14.4" customHeight="1" x14ac:dyDescent="0.3">
      <c r="A396" s="46">
        <f t="shared" si="25"/>
        <v>23</v>
      </c>
      <c r="B396" s="19" t="s">
        <v>142</v>
      </c>
      <c r="C396" s="48" t="s">
        <v>63</v>
      </c>
      <c r="D396" s="11" t="s">
        <v>5</v>
      </c>
      <c r="E396" s="65">
        <v>2</v>
      </c>
      <c r="F396" s="66"/>
      <c r="G396" s="11">
        <f t="shared" si="23"/>
        <v>0</v>
      </c>
      <c r="H396" s="51"/>
      <c r="I396" s="52">
        <f t="shared" si="24"/>
        <v>0</v>
      </c>
    </row>
    <row r="397" spans="1:9" s="4" customFormat="1" ht="14.4" customHeight="1" x14ac:dyDescent="0.3">
      <c r="A397" s="46">
        <f t="shared" si="25"/>
        <v>24</v>
      </c>
      <c r="B397" s="19" t="s">
        <v>78</v>
      </c>
      <c r="C397" s="48" t="s">
        <v>63</v>
      </c>
      <c r="D397" s="11" t="s">
        <v>5</v>
      </c>
      <c r="E397" s="65">
        <v>2</v>
      </c>
      <c r="F397" s="66"/>
      <c r="G397" s="11">
        <f t="shared" si="23"/>
        <v>0</v>
      </c>
      <c r="H397" s="51"/>
      <c r="I397" s="52">
        <f t="shared" si="24"/>
        <v>0</v>
      </c>
    </row>
    <row r="398" spans="1:9" s="4" customFormat="1" ht="14.4" customHeight="1" x14ac:dyDescent="0.3">
      <c r="A398" s="46">
        <f t="shared" si="25"/>
        <v>25</v>
      </c>
      <c r="B398" s="19" t="s">
        <v>79</v>
      </c>
      <c r="C398" s="48" t="s">
        <v>63</v>
      </c>
      <c r="D398" s="11" t="s">
        <v>5</v>
      </c>
      <c r="E398" s="65">
        <v>2</v>
      </c>
      <c r="F398" s="66"/>
      <c r="G398" s="11">
        <f t="shared" si="23"/>
        <v>0</v>
      </c>
      <c r="H398" s="51"/>
      <c r="I398" s="52">
        <f t="shared" si="24"/>
        <v>0</v>
      </c>
    </row>
    <row r="399" spans="1:9" s="4" customFormat="1" ht="14.4" customHeight="1" x14ac:dyDescent="0.3">
      <c r="A399" s="46">
        <f t="shared" si="25"/>
        <v>26</v>
      </c>
      <c r="B399" s="19" t="s">
        <v>143</v>
      </c>
      <c r="C399" s="48" t="s">
        <v>63</v>
      </c>
      <c r="D399" s="12" t="s">
        <v>5</v>
      </c>
      <c r="E399" s="11">
        <v>2</v>
      </c>
      <c r="F399" s="11"/>
      <c r="G399" s="11">
        <f t="shared" si="23"/>
        <v>0</v>
      </c>
      <c r="H399" s="51"/>
      <c r="I399" s="52">
        <f t="shared" si="24"/>
        <v>0</v>
      </c>
    </row>
    <row r="400" spans="1:9" s="4" customFormat="1" ht="14.4" customHeight="1" x14ac:dyDescent="0.3">
      <c r="A400" s="46">
        <f t="shared" si="25"/>
        <v>27</v>
      </c>
      <c r="B400" s="19" t="s">
        <v>82</v>
      </c>
      <c r="C400" s="48" t="s">
        <v>83</v>
      </c>
      <c r="D400" s="11" t="s">
        <v>5</v>
      </c>
      <c r="E400" s="49">
        <v>26</v>
      </c>
      <c r="F400" s="50"/>
      <c r="G400" s="11">
        <f t="shared" si="23"/>
        <v>0</v>
      </c>
      <c r="H400" s="51"/>
      <c r="I400" s="52">
        <f t="shared" si="24"/>
        <v>0</v>
      </c>
    </row>
    <row r="401" spans="1:9" s="4" customFormat="1" ht="14.4" customHeight="1" x14ac:dyDescent="0.3">
      <c r="A401" s="46">
        <f t="shared" si="25"/>
        <v>28</v>
      </c>
      <c r="B401" s="19" t="s">
        <v>84</v>
      </c>
      <c r="C401" s="48" t="s">
        <v>83</v>
      </c>
      <c r="D401" s="11" t="s">
        <v>5</v>
      </c>
      <c r="E401" s="49">
        <v>8</v>
      </c>
      <c r="F401" s="50"/>
      <c r="G401" s="11">
        <f t="shared" si="23"/>
        <v>0</v>
      </c>
      <c r="H401" s="51"/>
      <c r="I401" s="52">
        <f t="shared" si="24"/>
        <v>0</v>
      </c>
    </row>
    <row r="402" spans="1:9" s="4" customFormat="1" ht="14.4" customHeight="1" x14ac:dyDescent="0.3">
      <c r="A402" s="46">
        <f t="shared" si="25"/>
        <v>29</v>
      </c>
      <c r="B402" s="19" t="s">
        <v>85</v>
      </c>
      <c r="C402" s="48" t="s">
        <v>83</v>
      </c>
      <c r="D402" s="11" t="s">
        <v>5</v>
      </c>
      <c r="E402" s="49">
        <v>6</v>
      </c>
      <c r="F402" s="50"/>
      <c r="G402" s="11">
        <f t="shared" si="23"/>
        <v>0</v>
      </c>
      <c r="H402" s="51"/>
      <c r="I402" s="52">
        <f t="shared" si="24"/>
        <v>0</v>
      </c>
    </row>
    <row r="403" spans="1:9" s="4" customFormat="1" ht="14.4" customHeight="1" x14ac:dyDescent="0.3">
      <c r="A403" s="46">
        <f t="shared" si="25"/>
        <v>30</v>
      </c>
      <c r="B403" s="19" t="s">
        <v>86</v>
      </c>
      <c r="C403" s="48" t="s">
        <v>83</v>
      </c>
      <c r="D403" s="11" t="s">
        <v>5</v>
      </c>
      <c r="E403" s="49">
        <v>4</v>
      </c>
      <c r="F403" s="50"/>
      <c r="G403" s="11">
        <f t="shared" si="23"/>
        <v>0</v>
      </c>
      <c r="H403" s="51"/>
      <c r="I403" s="52">
        <f t="shared" si="24"/>
        <v>0</v>
      </c>
    </row>
    <row r="404" spans="1:9" s="4" customFormat="1" ht="14.4" customHeight="1" x14ac:dyDescent="0.3">
      <c r="A404" s="46">
        <f t="shared" si="25"/>
        <v>31</v>
      </c>
      <c r="B404" s="19" t="s">
        <v>144</v>
      </c>
      <c r="C404" s="48" t="s">
        <v>83</v>
      </c>
      <c r="D404" s="11" t="s">
        <v>5</v>
      </c>
      <c r="E404" s="49">
        <v>4</v>
      </c>
      <c r="F404" s="50"/>
      <c r="G404" s="11">
        <f t="shared" si="23"/>
        <v>0</v>
      </c>
      <c r="H404" s="51"/>
      <c r="I404" s="52">
        <f t="shared" si="24"/>
        <v>0</v>
      </c>
    </row>
    <row r="405" spans="1:9" s="4" customFormat="1" ht="14.4" customHeight="1" x14ac:dyDescent="0.3">
      <c r="A405" s="46">
        <f t="shared" si="25"/>
        <v>32</v>
      </c>
      <c r="B405" s="19" t="s">
        <v>87</v>
      </c>
      <c r="C405" s="48" t="s">
        <v>83</v>
      </c>
      <c r="D405" s="11" t="s">
        <v>5</v>
      </c>
      <c r="E405" s="49">
        <v>12</v>
      </c>
      <c r="F405" s="50"/>
      <c r="G405" s="11">
        <f t="shared" si="23"/>
        <v>0</v>
      </c>
      <c r="H405" s="51"/>
      <c r="I405" s="52">
        <f t="shared" si="24"/>
        <v>0</v>
      </c>
    </row>
    <row r="406" spans="1:9" s="4" customFormat="1" ht="14.4" customHeight="1" x14ac:dyDescent="0.3">
      <c r="A406" s="46">
        <f t="shared" si="25"/>
        <v>33</v>
      </c>
      <c r="B406" s="19" t="s">
        <v>88</v>
      </c>
      <c r="C406" s="48" t="s">
        <v>83</v>
      </c>
      <c r="D406" s="11" t="s">
        <v>5</v>
      </c>
      <c r="E406" s="49">
        <v>2</v>
      </c>
      <c r="F406" s="50"/>
      <c r="G406" s="11">
        <f t="shared" si="23"/>
        <v>0</v>
      </c>
      <c r="H406" s="51"/>
      <c r="I406" s="52">
        <f t="shared" si="24"/>
        <v>0</v>
      </c>
    </row>
    <row r="407" spans="1:9" s="4" customFormat="1" ht="14.4" customHeight="1" x14ac:dyDescent="0.25">
      <c r="A407" s="46">
        <f t="shared" si="25"/>
        <v>34</v>
      </c>
      <c r="B407" s="19" t="s">
        <v>89</v>
      </c>
      <c r="C407" s="48" t="s">
        <v>83</v>
      </c>
      <c r="D407" s="13" t="s">
        <v>5</v>
      </c>
      <c r="E407" s="68">
        <v>4</v>
      </c>
      <c r="F407" s="69"/>
      <c r="G407" s="11">
        <f t="shared" si="23"/>
        <v>0</v>
      </c>
      <c r="H407" s="51"/>
      <c r="I407" s="52">
        <f t="shared" si="24"/>
        <v>0</v>
      </c>
    </row>
    <row r="408" spans="1:9" s="4" customFormat="1" ht="14.4" customHeight="1" x14ac:dyDescent="0.25">
      <c r="A408" s="46">
        <f t="shared" si="25"/>
        <v>35</v>
      </c>
      <c r="B408" s="19" t="s">
        <v>91</v>
      </c>
      <c r="C408" s="48" t="s">
        <v>83</v>
      </c>
      <c r="D408" s="13" t="s">
        <v>5</v>
      </c>
      <c r="E408" s="68">
        <v>6</v>
      </c>
      <c r="F408" s="69"/>
      <c r="G408" s="11">
        <f t="shared" si="23"/>
        <v>0</v>
      </c>
      <c r="H408" s="51"/>
      <c r="I408" s="52">
        <f t="shared" si="24"/>
        <v>0</v>
      </c>
    </row>
    <row r="409" spans="1:9" s="4" customFormat="1" ht="14.4" customHeight="1" x14ac:dyDescent="0.25">
      <c r="A409" s="46">
        <f t="shared" si="25"/>
        <v>36</v>
      </c>
      <c r="B409" s="19" t="s">
        <v>94</v>
      </c>
      <c r="C409" s="48" t="s">
        <v>83</v>
      </c>
      <c r="D409" s="13" t="s">
        <v>5</v>
      </c>
      <c r="E409" s="68">
        <v>4</v>
      </c>
      <c r="F409" s="70"/>
      <c r="G409" s="11">
        <f>E409*F409</f>
        <v>0</v>
      </c>
      <c r="H409" s="51"/>
      <c r="I409" s="52">
        <f>E409*H409</f>
        <v>0</v>
      </c>
    </row>
    <row r="410" spans="1:9" s="4" customFormat="1" ht="14.4" customHeight="1" x14ac:dyDescent="0.25">
      <c r="A410" s="46">
        <f t="shared" si="25"/>
        <v>37</v>
      </c>
      <c r="B410" s="19" t="s">
        <v>145</v>
      </c>
      <c r="C410" s="48" t="s">
        <v>83</v>
      </c>
      <c r="D410" s="13" t="s">
        <v>5</v>
      </c>
      <c r="E410" s="68">
        <v>4</v>
      </c>
      <c r="F410" s="70"/>
      <c r="G410" s="11">
        <f t="shared" si="23"/>
        <v>0</v>
      </c>
      <c r="H410" s="51"/>
      <c r="I410" s="52">
        <f t="shared" si="24"/>
        <v>0</v>
      </c>
    </row>
    <row r="411" spans="1:9" s="4" customFormat="1" ht="14.4" customHeight="1" x14ac:dyDescent="0.3">
      <c r="A411" s="46">
        <f t="shared" si="25"/>
        <v>38</v>
      </c>
      <c r="B411" s="19" t="s">
        <v>96</v>
      </c>
      <c r="C411" s="48" t="s">
        <v>83</v>
      </c>
      <c r="D411" s="13" t="s">
        <v>5</v>
      </c>
      <c r="E411" s="49">
        <v>4</v>
      </c>
      <c r="F411" s="50"/>
      <c r="G411" s="11">
        <f t="shared" si="23"/>
        <v>0</v>
      </c>
      <c r="H411" s="51"/>
      <c r="I411" s="52">
        <f t="shared" si="24"/>
        <v>0</v>
      </c>
    </row>
    <row r="412" spans="1:9" s="4" customFormat="1" ht="14.4" customHeight="1" x14ac:dyDescent="0.3">
      <c r="A412" s="46">
        <f t="shared" si="25"/>
        <v>39</v>
      </c>
      <c r="B412" s="19" t="s">
        <v>100</v>
      </c>
      <c r="C412" s="48" t="s">
        <v>83</v>
      </c>
      <c r="D412" s="13" t="s">
        <v>5</v>
      </c>
      <c r="E412" s="68">
        <v>4</v>
      </c>
      <c r="F412" s="71"/>
      <c r="G412" s="11">
        <f t="shared" si="23"/>
        <v>0</v>
      </c>
      <c r="H412" s="51"/>
      <c r="I412" s="52">
        <f t="shared" si="24"/>
        <v>0</v>
      </c>
    </row>
    <row r="413" spans="1:9" s="4" customFormat="1" ht="14.4" customHeight="1" x14ac:dyDescent="0.3">
      <c r="A413" s="46">
        <f t="shared" si="25"/>
        <v>40</v>
      </c>
      <c r="B413" s="19" t="s">
        <v>146</v>
      </c>
      <c r="C413" s="48" t="s">
        <v>83</v>
      </c>
      <c r="D413" s="13" t="s">
        <v>5</v>
      </c>
      <c r="E413" s="68">
        <v>2</v>
      </c>
      <c r="F413" s="71"/>
      <c r="G413" s="11">
        <f t="shared" si="23"/>
        <v>0</v>
      </c>
      <c r="H413" s="51"/>
      <c r="I413" s="52">
        <f t="shared" si="24"/>
        <v>0</v>
      </c>
    </row>
    <row r="414" spans="1:9" s="4" customFormat="1" ht="14.4" customHeight="1" x14ac:dyDescent="0.3">
      <c r="A414" s="46">
        <f t="shared" si="25"/>
        <v>41</v>
      </c>
      <c r="B414" s="19" t="s">
        <v>147</v>
      </c>
      <c r="C414" s="48" t="s">
        <v>83</v>
      </c>
      <c r="D414" s="13" t="s">
        <v>5</v>
      </c>
      <c r="E414" s="68">
        <v>2</v>
      </c>
      <c r="F414" s="71"/>
      <c r="G414" s="11">
        <f t="shared" si="23"/>
        <v>0</v>
      </c>
      <c r="H414" s="51"/>
      <c r="I414" s="52">
        <f t="shared" si="24"/>
        <v>0</v>
      </c>
    </row>
    <row r="415" spans="1:9" s="4" customFormat="1" ht="14.4" customHeight="1" x14ac:dyDescent="0.3">
      <c r="A415" s="46">
        <f t="shared" si="25"/>
        <v>42</v>
      </c>
      <c r="B415" s="19" t="s">
        <v>148</v>
      </c>
      <c r="C415" s="48" t="s">
        <v>83</v>
      </c>
      <c r="D415" s="13" t="s">
        <v>5</v>
      </c>
      <c r="E415" s="68">
        <v>2</v>
      </c>
      <c r="F415" s="71"/>
      <c r="G415" s="11">
        <f t="shared" si="23"/>
        <v>0</v>
      </c>
      <c r="H415" s="51"/>
      <c r="I415" s="52">
        <f t="shared" si="24"/>
        <v>0</v>
      </c>
    </row>
    <row r="416" spans="1:9" s="4" customFormat="1" ht="14.4" customHeight="1" x14ac:dyDescent="0.3">
      <c r="A416" s="46">
        <f t="shared" si="25"/>
        <v>43</v>
      </c>
      <c r="B416" s="19" t="s">
        <v>149</v>
      </c>
      <c r="C416" s="48" t="s">
        <v>83</v>
      </c>
      <c r="D416" s="13" t="s">
        <v>5</v>
      </c>
      <c r="E416" s="68">
        <v>2</v>
      </c>
      <c r="F416" s="71"/>
      <c r="G416" s="11">
        <f t="shared" si="23"/>
        <v>0</v>
      </c>
      <c r="H416" s="51"/>
      <c r="I416" s="52">
        <f t="shared" si="24"/>
        <v>0</v>
      </c>
    </row>
    <row r="417" spans="1:9" s="4" customFormat="1" ht="14.4" customHeight="1" x14ac:dyDescent="0.3">
      <c r="A417" s="41" t="s">
        <v>196</v>
      </c>
      <c r="B417" s="36" t="s">
        <v>201</v>
      </c>
      <c r="C417" s="37" t="s">
        <v>195</v>
      </c>
      <c r="D417" s="37" t="s">
        <v>0</v>
      </c>
      <c r="E417" s="37" t="s">
        <v>1</v>
      </c>
      <c r="F417" s="132" t="s">
        <v>2</v>
      </c>
      <c r="G417" s="132"/>
      <c r="H417" s="132" t="s">
        <v>7</v>
      </c>
      <c r="I417" s="132"/>
    </row>
    <row r="418" spans="1:9" s="4" customFormat="1" ht="14.4" customHeight="1" x14ac:dyDescent="0.3">
      <c r="A418" s="41"/>
      <c r="B418" s="36"/>
      <c r="C418" s="37"/>
      <c r="D418" s="37"/>
      <c r="E418" s="37"/>
      <c r="F418" s="132" t="s">
        <v>3</v>
      </c>
      <c r="G418" s="132" t="s">
        <v>4</v>
      </c>
      <c r="H418" s="132" t="s">
        <v>3</v>
      </c>
      <c r="I418" s="132" t="s">
        <v>4</v>
      </c>
    </row>
    <row r="419" spans="1:9" s="4" customFormat="1" ht="14.4" customHeight="1" x14ac:dyDescent="0.3">
      <c r="A419" s="41"/>
      <c r="B419" s="36"/>
      <c r="C419" s="37"/>
      <c r="D419" s="37"/>
      <c r="E419" s="37"/>
      <c r="F419" s="132"/>
      <c r="G419" s="132"/>
      <c r="H419" s="132"/>
      <c r="I419" s="132"/>
    </row>
    <row r="420" spans="1:9" s="4" customFormat="1" ht="14.4" customHeight="1" x14ac:dyDescent="0.3">
      <c r="A420" s="38" t="s">
        <v>150</v>
      </c>
      <c r="B420" s="39"/>
      <c r="C420" s="39"/>
      <c r="D420" s="39"/>
      <c r="E420" s="39"/>
      <c r="F420" s="40"/>
      <c r="G420" s="40"/>
      <c r="H420" s="40"/>
      <c r="I420" s="40"/>
    </row>
    <row r="421" spans="1:9" s="4" customFormat="1" ht="14.4" customHeight="1" x14ac:dyDescent="0.25">
      <c r="A421" s="67">
        <f>A416+1</f>
        <v>44</v>
      </c>
      <c r="B421" s="72" t="s">
        <v>102</v>
      </c>
      <c r="C421" s="73" t="s">
        <v>103</v>
      </c>
      <c r="D421" s="13" t="s">
        <v>6</v>
      </c>
      <c r="E421" s="68">
        <v>2780</v>
      </c>
      <c r="F421" s="69"/>
      <c r="G421" s="11">
        <f>E421*F421</f>
        <v>0</v>
      </c>
      <c r="H421" s="74"/>
      <c r="I421" s="52">
        <f>E421*H421</f>
        <v>0</v>
      </c>
    </row>
    <row r="422" spans="1:9" s="4" customFormat="1" ht="14.4" customHeight="1" x14ac:dyDescent="0.3">
      <c r="A422" s="67">
        <f t="shared" si="25"/>
        <v>45</v>
      </c>
      <c r="B422" s="20" t="s">
        <v>104</v>
      </c>
      <c r="C422" s="73" t="s">
        <v>105</v>
      </c>
      <c r="D422" s="13" t="s">
        <v>6</v>
      </c>
      <c r="E422" s="75">
        <v>61</v>
      </c>
      <c r="F422" s="71"/>
      <c r="G422" s="11">
        <f t="shared" si="23"/>
        <v>0</v>
      </c>
      <c r="H422" s="76"/>
      <c r="I422" s="52">
        <f t="shared" ref="I422:I447" si="26">E422*H422</f>
        <v>0</v>
      </c>
    </row>
    <row r="423" spans="1:9" s="4" customFormat="1" ht="14.4" customHeight="1" x14ac:dyDescent="0.3">
      <c r="A423" s="67">
        <f t="shared" si="25"/>
        <v>46</v>
      </c>
      <c r="B423" s="20" t="s">
        <v>106</v>
      </c>
      <c r="C423" s="73" t="s">
        <v>105</v>
      </c>
      <c r="D423" s="13" t="s">
        <v>6</v>
      </c>
      <c r="E423" s="75">
        <v>43</v>
      </c>
      <c r="F423" s="71"/>
      <c r="G423" s="11">
        <f t="shared" si="23"/>
        <v>0</v>
      </c>
      <c r="H423" s="76"/>
      <c r="I423" s="52">
        <f t="shared" si="26"/>
        <v>0</v>
      </c>
    </row>
    <row r="424" spans="1:9" s="4" customFormat="1" ht="14.4" customHeight="1" x14ac:dyDescent="0.3">
      <c r="A424" s="67">
        <f t="shared" si="25"/>
        <v>47</v>
      </c>
      <c r="B424" s="20" t="s">
        <v>107</v>
      </c>
      <c r="C424" s="73" t="s">
        <v>105</v>
      </c>
      <c r="D424" s="13" t="s">
        <v>6</v>
      </c>
      <c r="E424" s="75">
        <v>23</v>
      </c>
      <c r="F424" s="71"/>
      <c r="G424" s="11">
        <f t="shared" si="23"/>
        <v>0</v>
      </c>
      <c r="H424" s="76"/>
      <c r="I424" s="52">
        <f t="shared" si="26"/>
        <v>0</v>
      </c>
    </row>
    <row r="425" spans="1:9" s="4" customFormat="1" ht="14.4" customHeight="1" x14ac:dyDescent="0.3">
      <c r="A425" s="67">
        <f t="shared" si="25"/>
        <v>48</v>
      </c>
      <c r="B425" s="20" t="s">
        <v>108</v>
      </c>
      <c r="C425" s="73" t="s">
        <v>105</v>
      </c>
      <c r="D425" s="13" t="s">
        <v>6</v>
      </c>
      <c r="E425" s="75">
        <v>35</v>
      </c>
      <c r="F425" s="71"/>
      <c r="G425" s="11">
        <f t="shared" si="23"/>
        <v>0</v>
      </c>
      <c r="H425" s="76"/>
      <c r="I425" s="52">
        <f t="shared" si="26"/>
        <v>0</v>
      </c>
    </row>
    <row r="426" spans="1:9" s="4" customFormat="1" ht="14.4" customHeight="1" x14ac:dyDescent="0.3">
      <c r="A426" s="67">
        <f t="shared" si="25"/>
        <v>49</v>
      </c>
      <c r="B426" s="20" t="s">
        <v>151</v>
      </c>
      <c r="C426" s="73" t="s">
        <v>105</v>
      </c>
      <c r="D426" s="13" t="s">
        <v>6</v>
      </c>
      <c r="E426" s="75">
        <v>5</v>
      </c>
      <c r="F426" s="71"/>
      <c r="G426" s="11">
        <f t="shared" si="23"/>
        <v>0</v>
      </c>
      <c r="H426" s="76"/>
      <c r="I426" s="52">
        <f t="shared" si="26"/>
        <v>0</v>
      </c>
    </row>
    <row r="427" spans="1:9" s="4" customFormat="1" ht="14.4" customHeight="1" x14ac:dyDescent="0.3">
      <c r="A427" s="67">
        <f t="shared" si="25"/>
        <v>50</v>
      </c>
      <c r="B427" s="20" t="s">
        <v>109</v>
      </c>
      <c r="C427" s="22" t="s">
        <v>110</v>
      </c>
      <c r="D427" s="13" t="s">
        <v>6</v>
      </c>
      <c r="E427" s="75">
        <v>1</v>
      </c>
      <c r="F427" s="71"/>
      <c r="G427" s="11">
        <f t="shared" si="23"/>
        <v>0</v>
      </c>
      <c r="H427" s="76"/>
      <c r="I427" s="52">
        <f t="shared" si="26"/>
        <v>0</v>
      </c>
    </row>
    <row r="428" spans="1:9" s="4" customFormat="1" ht="14.4" customHeight="1" x14ac:dyDescent="0.3">
      <c r="A428" s="67">
        <f t="shared" si="25"/>
        <v>51</v>
      </c>
      <c r="B428" s="20" t="s">
        <v>111</v>
      </c>
      <c r="C428" s="22" t="s">
        <v>110</v>
      </c>
      <c r="D428" s="13" t="s">
        <v>6</v>
      </c>
      <c r="E428" s="75">
        <v>0</v>
      </c>
      <c r="F428" s="71"/>
      <c r="G428" s="11">
        <f>E428*F428</f>
        <v>0</v>
      </c>
      <c r="H428" s="76"/>
      <c r="I428" s="52">
        <f>E428*H428</f>
        <v>0</v>
      </c>
    </row>
    <row r="429" spans="1:9" s="4" customFormat="1" ht="14.4" customHeight="1" x14ac:dyDescent="0.3">
      <c r="A429" s="67">
        <f t="shared" si="25"/>
        <v>52</v>
      </c>
      <c r="B429" s="20" t="s">
        <v>114</v>
      </c>
      <c r="C429" s="22" t="s">
        <v>110</v>
      </c>
      <c r="D429" s="13" t="s">
        <v>6</v>
      </c>
      <c r="E429" s="75">
        <v>2</v>
      </c>
      <c r="F429" s="71"/>
      <c r="G429" s="11">
        <f t="shared" si="23"/>
        <v>0</v>
      </c>
      <c r="H429" s="76"/>
      <c r="I429" s="52">
        <f t="shared" si="26"/>
        <v>0</v>
      </c>
    </row>
    <row r="430" spans="1:9" s="4" customFormat="1" ht="14.4" customHeight="1" x14ac:dyDescent="0.3">
      <c r="A430" s="67">
        <f t="shared" si="25"/>
        <v>53</v>
      </c>
      <c r="B430" s="20" t="s">
        <v>152</v>
      </c>
      <c r="C430" s="22" t="s">
        <v>110</v>
      </c>
      <c r="D430" s="13" t="s">
        <v>6</v>
      </c>
      <c r="E430" s="75">
        <v>5</v>
      </c>
      <c r="F430" s="71"/>
      <c r="G430" s="11">
        <f t="shared" si="23"/>
        <v>0</v>
      </c>
      <c r="H430" s="76"/>
      <c r="I430" s="52">
        <f t="shared" si="26"/>
        <v>0</v>
      </c>
    </row>
    <row r="431" spans="1:9" s="4" customFormat="1" ht="14.4" customHeight="1" x14ac:dyDescent="0.3">
      <c r="A431" s="67">
        <f t="shared" si="25"/>
        <v>54</v>
      </c>
      <c r="B431" s="20" t="s">
        <v>115</v>
      </c>
      <c r="C431" s="22" t="s">
        <v>110</v>
      </c>
      <c r="D431" s="13" t="s">
        <v>6</v>
      </c>
      <c r="E431" s="75">
        <v>5</v>
      </c>
      <c r="F431" s="71"/>
      <c r="G431" s="11">
        <f t="shared" si="23"/>
        <v>0</v>
      </c>
      <c r="H431" s="76"/>
      <c r="I431" s="52">
        <f t="shared" si="26"/>
        <v>0</v>
      </c>
    </row>
    <row r="432" spans="1:9" s="4" customFormat="1" ht="14.4" customHeight="1" x14ac:dyDescent="0.3">
      <c r="A432" s="41" t="s">
        <v>196</v>
      </c>
      <c r="B432" s="36" t="s">
        <v>201</v>
      </c>
      <c r="C432" s="37" t="s">
        <v>195</v>
      </c>
      <c r="D432" s="37" t="s">
        <v>0</v>
      </c>
      <c r="E432" s="37" t="s">
        <v>1</v>
      </c>
      <c r="F432" s="132" t="s">
        <v>2</v>
      </c>
      <c r="G432" s="132"/>
      <c r="H432" s="132" t="s">
        <v>7</v>
      </c>
      <c r="I432" s="132"/>
    </row>
    <row r="433" spans="1:9" s="4" customFormat="1" ht="14.4" customHeight="1" x14ac:dyDescent="0.3">
      <c r="A433" s="41"/>
      <c r="B433" s="36"/>
      <c r="C433" s="37"/>
      <c r="D433" s="37"/>
      <c r="E433" s="37"/>
      <c r="F433" s="132" t="s">
        <v>3</v>
      </c>
      <c r="G433" s="132" t="s">
        <v>4</v>
      </c>
      <c r="H433" s="132" t="s">
        <v>3</v>
      </c>
      <c r="I433" s="132" t="s">
        <v>4</v>
      </c>
    </row>
    <row r="434" spans="1:9" s="4" customFormat="1" ht="14.4" customHeight="1" x14ac:dyDescent="0.3">
      <c r="A434" s="41"/>
      <c r="B434" s="36"/>
      <c r="C434" s="37"/>
      <c r="D434" s="37"/>
      <c r="E434" s="37"/>
      <c r="F434" s="132"/>
      <c r="G434" s="132"/>
      <c r="H434" s="132"/>
      <c r="I434" s="132"/>
    </row>
    <row r="435" spans="1:9" s="4" customFormat="1" ht="14.4" customHeight="1" x14ac:dyDescent="0.3">
      <c r="A435" s="38" t="s">
        <v>117</v>
      </c>
      <c r="B435" s="39"/>
      <c r="C435" s="39"/>
      <c r="D435" s="39"/>
      <c r="E435" s="39"/>
      <c r="F435" s="40"/>
      <c r="G435" s="40"/>
      <c r="H435" s="40"/>
      <c r="I435" s="40"/>
    </row>
    <row r="436" spans="1:9" s="4" customFormat="1" ht="14.4" customHeight="1" x14ac:dyDescent="0.3">
      <c r="A436" s="67">
        <f>A431+1</f>
        <v>55</v>
      </c>
      <c r="B436" s="20" t="s">
        <v>118</v>
      </c>
      <c r="C436" s="22"/>
      <c r="D436" s="21" t="s">
        <v>119</v>
      </c>
      <c r="E436" s="75">
        <v>444</v>
      </c>
      <c r="F436" s="71"/>
      <c r="G436" s="11">
        <f>E436*F436</f>
        <v>0</v>
      </c>
      <c r="H436" s="76"/>
      <c r="I436" s="52">
        <f>E436*H436</f>
        <v>0</v>
      </c>
    </row>
    <row r="437" spans="1:9" s="4" customFormat="1" ht="14.4" customHeight="1" x14ac:dyDescent="0.3">
      <c r="A437" s="67">
        <f t="shared" ref="A437:A444" si="27">A436+1</f>
        <v>56</v>
      </c>
      <c r="B437" s="20" t="s">
        <v>120</v>
      </c>
      <c r="C437" s="16" t="s">
        <v>26</v>
      </c>
      <c r="D437" s="21" t="s">
        <v>6</v>
      </c>
      <c r="E437" s="75">
        <v>0</v>
      </c>
      <c r="F437" s="66"/>
      <c r="G437" s="11">
        <f t="shared" si="23"/>
        <v>0</v>
      </c>
      <c r="H437" s="77"/>
      <c r="I437" s="52">
        <f t="shared" si="26"/>
        <v>0</v>
      </c>
    </row>
    <row r="438" spans="1:9" s="4" customFormat="1" ht="14.4" customHeight="1" x14ac:dyDescent="0.3">
      <c r="A438" s="67">
        <f t="shared" si="27"/>
        <v>57</v>
      </c>
      <c r="B438" s="20" t="s">
        <v>121</v>
      </c>
      <c r="C438" s="16" t="s">
        <v>26</v>
      </c>
      <c r="D438" s="11" t="s">
        <v>6</v>
      </c>
      <c r="E438" s="68">
        <v>0</v>
      </c>
      <c r="F438" s="66"/>
      <c r="G438" s="11">
        <f t="shared" si="23"/>
        <v>0</v>
      </c>
      <c r="H438" s="77"/>
      <c r="I438" s="52">
        <f t="shared" si="26"/>
        <v>0</v>
      </c>
    </row>
    <row r="439" spans="1:9" s="4" customFormat="1" ht="14.4" customHeight="1" x14ac:dyDescent="0.3">
      <c r="A439" s="67">
        <f t="shared" si="27"/>
        <v>58</v>
      </c>
      <c r="B439" s="20" t="s">
        <v>124</v>
      </c>
      <c r="C439" s="16" t="s">
        <v>26</v>
      </c>
      <c r="D439" s="11" t="s">
        <v>6</v>
      </c>
      <c r="E439" s="68">
        <v>2</v>
      </c>
      <c r="F439" s="66"/>
      <c r="G439" s="11">
        <f t="shared" si="23"/>
        <v>0</v>
      </c>
      <c r="H439" s="77"/>
      <c r="I439" s="52">
        <f t="shared" si="26"/>
        <v>0</v>
      </c>
    </row>
    <row r="440" spans="1:9" s="4" customFormat="1" ht="14.4" customHeight="1" x14ac:dyDescent="0.3">
      <c r="A440" s="67">
        <f t="shared" si="27"/>
        <v>59</v>
      </c>
      <c r="B440" s="20" t="s">
        <v>153</v>
      </c>
      <c r="C440" s="16" t="s">
        <v>26</v>
      </c>
      <c r="D440" s="11" t="s">
        <v>6</v>
      </c>
      <c r="E440" s="68">
        <v>1</v>
      </c>
      <c r="F440" s="66"/>
      <c r="G440" s="11">
        <f t="shared" si="23"/>
        <v>0</v>
      </c>
      <c r="H440" s="77"/>
      <c r="I440" s="52">
        <f t="shared" si="26"/>
        <v>0</v>
      </c>
    </row>
    <row r="441" spans="1:9" s="4" customFormat="1" ht="14.4" customHeight="1" x14ac:dyDescent="0.3">
      <c r="A441" s="67">
        <f t="shared" si="27"/>
        <v>60</v>
      </c>
      <c r="B441" s="20" t="s">
        <v>154</v>
      </c>
      <c r="C441" s="16" t="s">
        <v>26</v>
      </c>
      <c r="D441" s="11" t="s">
        <v>6</v>
      </c>
      <c r="E441" s="68">
        <v>5</v>
      </c>
      <c r="F441" s="66"/>
      <c r="G441" s="11">
        <f t="shared" si="23"/>
        <v>0</v>
      </c>
      <c r="H441" s="77"/>
      <c r="I441" s="52">
        <f t="shared" si="26"/>
        <v>0</v>
      </c>
    </row>
    <row r="442" spans="1:9" s="4" customFormat="1" ht="14.4" customHeight="1" x14ac:dyDescent="0.3">
      <c r="A442" s="67">
        <f t="shared" si="27"/>
        <v>61</v>
      </c>
      <c r="B442" s="20" t="s">
        <v>125</v>
      </c>
      <c r="C442" s="16" t="s">
        <v>26</v>
      </c>
      <c r="D442" s="11" t="s">
        <v>6</v>
      </c>
      <c r="E442" s="68">
        <v>5</v>
      </c>
      <c r="F442" s="66"/>
      <c r="G442" s="11">
        <f t="shared" si="23"/>
        <v>0</v>
      </c>
      <c r="H442" s="77"/>
      <c r="I442" s="52">
        <f t="shared" si="26"/>
        <v>0</v>
      </c>
    </row>
    <row r="443" spans="1:9" s="4" customFormat="1" ht="14.4" customHeight="1" x14ac:dyDescent="0.25">
      <c r="A443" s="67">
        <f t="shared" si="27"/>
        <v>62</v>
      </c>
      <c r="B443" s="15" t="s">
        <v>127</v>
      </c>
      <c r="C443" s="16"/>
      <c r="D443" s="11" t="s">
        <v>6</v>
      </c>
      <c r="E443" s="68">
        <v>477</v>
      </c>
      <c r="F443" s="66"/>
      <c r="G443" s="11">
        <f t="shared" si="23"/>
        <v>0</v>
      </c>
      <c r="H443" s="78"/>
      <c r="I443" s="52">
        <f t="shared" si="26"/>
        <v>0</v>
      </c>
    </row>
    <row r="444" spans="1:9" s="4" customFormat="1" ht="14.4" customHeight="1" x14ac:dyDescent="0.25">
      <c r="A444" s="67">
        <f t="shared" si="27"/>
        <v>63</v>
      </c>
      <c r="B444" s="15" t="s">
        <v>128</v>
      </c>
      <c r="C444" s="16"/>
      <c r="D444" s="11" t="s">
        <v>6</v>
      </c>
      <c r="E444" s="68">
        <v>43</v>
      </c>
      <c r="F444" s="66"/>
      <c r="G444" s="11">
        <f t="shared" si="23"/>
        <v>0</v>
      </c>
      <c r="H444" s="78"/>
      <c r="I444" s="52">
        <f t="shared" si="26"/>
        <v>0</v>
      </c>
    </row>
    <row r="445" spans="1:9" s="4" customFormat="1" ht="14.4" customHeight="1" x14ac:dyDescent="0.25">
      <c r="A445" s="67">
        <f>A444+1</f>
        <v>64</v>
      </c>
      <c r="B445" s="15" t="s">
        <v>129</v>
      </c>
      <c r="C445" s="16"/>
      <c r="D445" s="11" t="s">
        <v>6</v>
      </c>
      <c r="E445" s="68">
        <v>23</v>
      </c>
      <c r="F445" s="66"/>
      <c r="G445" s="11">
        <f t="shared" si="23"/>
        <v>0</v>
      </c>
      <c r="H445" s="78"/>
      <c r="I445" s="52">
        <f t="shared" si="26"/>
        <v>0</v>
      </c>
    </row>
    <row r="446" spans="1:9" s="4" customFormat="1" ht="14.4" customHeight="1" x14ac:dyDescent="0.25">
      <c r="A446" s="67">
        <f>A445+1</f>
        <v>65</v>
      </c>
      <c r="B446" s="15" t="s">
        <v>130</v>
      </c>
      <c r="C446" s="16"/>
      <c r="D446" s="11" t="s">
        <v>6</v>
      </c>
      <c r="E446" s="68">
        <v>35</v>
      </c>
      <c r="F446" s="66"/>
      <c r="G446" s="11">
        <f t="shared" si="23"/>
        <v>0</v>
      </c>
      <c r="H446" s="78"/>
      <c r="I446" s="52">
        <f t="shared" si="26"/>
        <v>0</v>
      </c>
    </row>
    <row r="447" spans="1:9" s="4" customFormat="1" ht="14.4" customHeight="1" x14ac:dyDescent="0.25">
      <c r="A447" s="67">
        <f>A446+1</f>
        <v>66</v>
      </c>
      <c r="B447" s="15" t="s">
        <v>155</v>
      </c>
      <c r="C447" s="16"/>
      <c r="D447" s="11" t="s">
        <v>6</v>
      </c>
      <c r="E447" s="68">
        <v>3</v>
      </c>
      <c r="F447" s="66"/>
      <c r="G447" s="11">
        <f t="shared" ref="G447" si="28">E447*F447</f>
        <v>0</v>
      </c>
      <c r="H447" s="78"/>
      <c r="I447" s="52">
        <f t="shared" si="26"/>
        <v>0</v>
      </c>
    </row>
    <row r="448" spans="1:9" s="4" customFormat="1" ht="14.4" customHeight="1" x14ac:dyDescent="0.3">
      <c r="A448" s="94" t="s">
        <v>202</v>
      </c>
      <c r="B448" s="95"/>
      <c r="C448" s="95"/>
      <c r="D448" s="95"/>
      <c r="E448" s="96"/>
      <c r="F448" s="97">
        <f>ROUND(SUM(G358:G447),2)</f>
        <v>0</v>
      </c>
      <c r="G448" s="97"/>
      <c r="H448" s="97">
        <f>ROUND(SUM(I358:I447),2)</f>
        <v>0</v>
      </c>
      <c r="I448" s="97"/>
    </row>
    <row r="449" spans="1:9" s="4" customFormat="1" ht="14.4" customHeight="1" x14ac:dyDescent="0.3">
      <c r="A449" s="94" t="s">
        <v>211</v>
      </c>
      <c r="B449" s="95"/>
      <c r="C449" s="95"/>
      <c r="D449" s="95"/>
      <c r="E449" s="96"/>
      <c r="F449" s="126">
        <f>F448+H448</f>
        <v>0</v>
      </c>
      <c r="G449" s="127"/>
      <c r="H449" s="127"/>
      <c r="I449" s="128"/>
    </row>
    <row r="450" spans="1:9" s="4" customFormat="1" ht="14.4" customHeight="1" x14ac:dyDescent="0.3">
      <c r="A450" s="146"/>
    </row>
    <row r="451" spans="1:9" s="4" customFormat="1" ht="14.4" customHeight="1" x14ac:dyDescent="0.3">
      <c r="A451" s="146"/>
    </row>
    <row r="452" spans="1:9" s="4" customFormat="1" ht="14.4" customHeight="1" x14ac:dyDescent="0.3">
      <c r="A452" s="146"/>
    </row>
    <row r="453" spans="1:9" s="4" customFormat="1" ht="14.4" customHeight="1" x14ac:dyDescent="0.3">
      <c r="A453" s="81"/>
      <c r="B453" s="35"/>
      <c r="C453" s="35"/>
      <c r="D453" s="35"/>
      <c r="E453" s="35"/>
      <c r="F453" s="123"/>
      <c r="G453" s="124"/>
      <c r="H453" s="124"/>
      <c r="I453" s="125"/>
    </row>
    <row r="454" spans="1:9" s="4" customFormat="1" ht="14.4" customHeight="1" x14ac:dyDescent="0.3">
      <c r="A454" s="121" t="s">
        <v>212</v>
      </c>
      <c r="B454" s="122"/>
      <c r="C454" s="122"/>
      <c r="D454" s="122"/>
      <c r="E454" s="122"/>
      <c r="F454" s="123"/>
      <c r="G454" s="124"/>
      <c r="H454" s="124"/>
      <c r="I454" s="125"/>
    </row>
    <row r="455" spans="1:9" s="4" customFormat="1" ht="14.4" customHeight="1" x14ac:dyDescent="0.3">
      <c r="A455" s="81"/>
      <c r="B455" s="35"/>
      <c r="C455" s="35"/>
      <c r="D455" s="35"/>
      <c r="E455" s="35"/>
      <c r="F455" s="143"/>
      <c r="G455" s="144"/>
      <c r="H455" s="144"/>
      <c r="I455" s="145"/>
    </row>
    <row r="456" spans="1:9" s="4" customFormat="1" ht="14.4" customHeight="1" x14ac:dyDescent="0.3">
      <c r="A456" s="41" t="s">
        <v>196</v>
      </c>
      <c r="B456" s="36" t="s">
        <v>201</v>
      </c>
      <c r="C456" s="37" t="s">
        <v>195</v>
      </c>
      <c r="D456" s="37" t="s">
        <v>0</v>
      </c>
      <c r="E456" s="37" t="s">
        <v>1</v>
      </c>
      <c r="F456" s="132" t="s">
        <v>2</v>
      </c>
      <c r="G456" s="132"/>
      <c r="H456" s="132" t="s">
        <v>7</v>
      </c>
      <c r="I456" s="132"/>
    </row>
    <row r="457" spans="1:9" s="4" customFormat="1" ht="14.4" customHeight="1" x14ac:dyDescent="0.3">
      <c r="A457" s="41"/>
      <c r="B457" s="36"/>
      <c r="C457" s="37"/>
      <c r="D457" s="37"/>
      <c r="E457" s="37"/>
      <c r="F457" s="132" t="s">
        <v>3</v>
      </c>
      <c r="G457" s="132" t="s">
        <v>4</v>
      </c>
      <c r="H457" s="132" t="s">
        <v>3</v>
      </c>
      <c r="I457" s="132" t="s">
        <v>4</v>
      </c>
    </row>
    <row r="458" spans="1:9" s="4" customFormat="1" ht="14.4" customHeight="1" x14ac:dyDescent="0.3">
      <c r="A458" s="41"/>
      <c r="B458" s="36"/>
      <c r="C458" s="37"/>
      <c r="D458" s="37"/>
      <c r="E458" s="37"/>
      <c r="F458" s="132"/>
      <c r="G458" s="132"/>
      <c r="H458" s="132"/>
      <c r="I458" s="132"/>
    </row>
    <row r="459" spans="1:9" s="4" customFormat="1" ht="14.4" customHeight="1" x14ac:dyDescent="0.3">
      <c r="A459" s="38" t="s">
        <v>158</v>
      </c>
      <c r="B459" s="39"/>
      <c r="C459" s="39"/>
      <c r="D459" s="39"/>
      <c r="E459" s="39"/>
      <c r="F459" s="40"/>
      <c r="G459" s="40"/>
      <c r="H459" s="40"/>
      <c r="I459" s="40"/>
    </row>
    <row r="460" spans="1:9" s="4" customFormat="1" ht="14.4" customHeight="1" x14ac:dyDescent="0.25">
      <c r="A460" s="46">
        <v>1</v>
      </c>
      <c r="B460" s="47" t="s">
        <v>156</v>
      </c>
      <c r="C460" s="48" t="s">
        <v>30</v>
      </c>
      <c r="D460" s="11" t="s">
        <v>5</v>
      </c>
      <c r="E460" s="53">
        <v>4</v>
      </c>
      <c r="F460" s="54"/>
      <c r="G460" s="11">
        <f t="shared" ref="G460:G543" si="29">E460*F460</f>
        <v>0</v>
      </c>
      <c r="H460" s="78"/>
      <c r="I460" s="52">
        <f t="shared" ref="I460:I485" si="30">E460*H460</f>
        <v>0</v>
      </c>
    </row>
    <row r="461" spans="1:9" s="4" customFormat="1" ht="14.4" customHeight="1" x14ac:dyDescent="0.3">
      <c r="A461" s="46">
        <f t="shared" ref="A461:A462" si="31">A460+1</f>
        <v>2</v>
      </c>
      <c r="B461" s="47" t="s">
        <v>157</v>
      </c>
      <c r="C461" s="48" t="s">
        <v>30</v>
      </c>
      <c r="D461" s="11" t="s">
        <v>5</v>
      </c>
      <c r="E461" s="49">
        <v>2</v>
      </c>
      <c r="F461" s="50"/>
      <c r="G461" s="11">
        <f t="shared" si="29"/>
        <v>0</v>
      </c>
      <c r="H461" s="51"/>
      <c r="I461" s="52">
        <f t="shared" si="30"/>
        <v>0</v>
      </c>
    </row>
    <row r="462" spans="1:9" s="4" customFormat="1" ht="14.4" customHeight="1" x14ac:dyDescent="0.3">
      <c r="A462" s="55">
        <f t="shared" si="31"/>
        <v>3</v>
      </c>
      <c r="B462" s="47" t="s">
        <v>36</v>
      </c>
      <c r="C462" s="56" t="s">
        <v>35</v>
      </c>
      <c r="D462" s="57" t="s">
        <v>25</v>
      </c>
      <c r="E462" s="58">
        <v>2</v>
      </c>
      <c r="F462" s="59"/>
      <c r="G462" s="57">
        <f t="shared" si="29"/>
        <v>0</v>
      </c>
      <c r="H462" s="60"/>
      <c r="I462" s="61">
        <f t="shared" si="30"/>
        <v>0</v>
      </c>
    </row>
    <row r="463" spans="1:9" s="4" customFormat="1" ht="14.4" customHeight="1" x14ac:dyDescent="0.3">
      <c r="A463" s="55"/>
      <c r="B463" s="62" t="s">
        <v>37</v>
      </c>
      <c r="C463" s="56"/>
      <c r="D463" s="57"/>
      <c r="E463" s="58"/>
      <c r="F463" s="59"/>
      <c r="G463" s="57"/>
      <c r="H463" s="60"/>
      <c r="I463" s="61"/>
    </row>
    <row r="464" spans="1:9" s="4" customFormat="1" ht="14.4" customHeight="1" x14ac:dyDescent="0.3">
      <c r="A464" s="55"/>
      <c r="B464" s="62" t="s">
        <v>38</v>
      </c>
      <c r="C464" s="56"/>
      <c r="D464" s="57"/>
      <c r="E464" s="58"/>
      <c r="F464" s="59"/>
      <c r="G464" s="57"/>
      <c r="H464" s="60"/>
      <c r="I464" s="61"/>
    </row>
    <row r="465" spans="1:9" s="4" customFormat="1" ht="14.4" customHeight="1" x14ac:dyDescent="0.3">
      <c r="A465" s="55"/>
      <c r="B465" s="62" t="s">
        <v>39</v>
      </c>
      <c r="C465" s="56"/>
      <c r="D465" s="57"/>
      <c r="E465" s="58"/>
      <c r="F465" s="59"/>
      <c r="G465" s="57"/>
      <c r="H465" s="60"/>
      <c r="I465" s="61"/>
    </row>
    <row r="466" spans="1:9" s="4" customFormat="1" ht="14.4" customHeight="1" x14ac:dyDescent="0.3">
      <c r="A466" s="55"/>
      <c r="B466" s="62" t="s">
        <v>40</v>
      </c>
      <c r="C466" s="56"/>
      <c r="D466" s="57"/>
      <c r="E466" s="58"/>
      <c r="F466" s="59"/>
      <c r="G466" s="57"/>
      <c r="H466" s="60"/>
      <c r="I466" s="61"/>
    </row>
    <row r="467" spans="1:9" s="4" customFormat="1" ht="14.4" customHeight="1" x14ac:dyDescent="0.3">
      <c r="A467" s="55"/>
      <c r="B467" s="63" t="s">
        <v>41</v>
      </c>
      <c r="C467" s="56"/>
      <c r="D467" s="57"/>
      <c r="E467" s="58"/>
      <c r="F467" s="59"/>
      <c r="G467" s="57"/>
      <c r="H467" s="60"/>
      <c r="I467" s="61"/>
    </row>
    <row r="468" spans="1:9" s="4" customFormat="1" ht="14.4" customHeight="1" x14ac:dyDescent="0.3">
      <c r="A468" s="55"/>
      <c r="B468" s="63" t="s">
        <v>42</v>
      </c>
      <c r="C468" s="56"/>
      <c r="D468" s="57"/>
      <c r="E468" s="58"/>
      <c r="F468" s="59"/>
      <c r="G468" s="57"/>
      <c r="H468" s="60"/>
      <c r="I468" s="61"/>
    </row>
    <row r="469" spans="1:9" s="4" customFormat="1" ht="14.4" customHeight="1" x14ac:dyDescent="0.3">
      <c r="A469" s="55"/>
      <c r="B469" s="63" t="s">
        <v>43</v>
      </c>
      <c r="C469" s="56"/>
      <c r="D469" s="57"/>
      <c r="E469" s="58"/>
      <c r="F469" s="59"/>
      <c r="G469" s="57"/>
      <c r="H469" s="60"/>
      <c r="I469" s="61"/>
    </row>
    <row r="470" spans="1:9" s="4" customFormat="1" ht="14.4" customHeight="1" x14ac:dyDescent="0.3">
      <c r="A470" s="41" t="s">
        <v>196</v>
      </c>
      <c r="B470" s="36" t="s">
        <v>201</v>
      </c>
      <c r="C470" s="37" t="s">
        <v>195</v>
      </c>
      <c r="D470" s="37" t="s">
        <v>0</v>
      </c>
      <c r="E470" s="37" t="s">
        <v>1</v>
      </c>
      <c r="F470" s="132" t="s">
        <v>2</v>
      </c>
      <c r="G470" s="132"/>
      <c r="H470" s="132" t="s">
        <v>7</v>
      </c>
      <c r="I470" s="132"/>
    </row>
    <row r="471" spans="1:9" s="4" customFormat="1" ht="14.4" customHeight="1" x14ac:dyDescent="0.3">
      <c r="A471" s="41"/>
      <c r="B471" s="36"/>
      <c r="C471" s="37"/>
      <c r="D471" s="37"/>
      <c r="E471" s="37"/>
      <c r="F471" s="132" t="s">
        <v>3</v>
      </c>
      <c r="G471" s="132" t="s">
        <v>4</v>
      </c>
      <c r="H471" s="132" t="s">
        <v>3</v>
      </c>
      <c r="I471" s="132" t="s">
        <v>4</v>
      </c>
    </row>
    <row r="472" spans="1:9" s="4" customFormat="1" ht="14.4" customHeight="1" x14ac:dyDescent="0.3">
      <c r="A472" s="41"/>
      <c r="B472" s="36"/>
      <c r="C472" s="37"/>
      <c r="D472" s="37"/>
      <c r="E472" s="37"/>
      <c r="F472" s="132"/>
      <c r="G472" s="132"/>
      <c r="H472" s="132"/>
      <c r="I472" s="132"/>
    </row>
    <row r="473" spans="1:9" s="4" customFormat="1" ht="14.4" customHeight="1" x14ac:dyDescent="0.3">
      <c r="A473" s="38" t="s">
        <v>159</v>
      </c>
      <c r="B473" s="39"/>
      <c r="C473" s="39"/>
      <c r="D473" s="39"/>
      <c r="E473" s="39"/>
      <c r="F473" s="40"/>
      <c r="G473" s="40"/>
      <c r="H473" s="40"/>
      <c r="I473" s="40"/>
    </row>
    <row r="474" spans="1:9" s="4" customFormat="1" ht="14.4" customHeight="1" x14ac:dyDescent="0.3">
      <c r="A474" s="46">
        <f>A462+1</f>
        <v>4</v>
      </c>
      <c r="B474" s="19" t="s">
        <v>45</v>
      </c>
      <c r="C474" s="64"/>
      <c r="D474" s="11" t="s">
        <v>5</v>
      </c>
      <c r="E474" s="49">
        <v>2</v>
      </c>
      <c r="F474" s="50"/>
      <c r="G474" s="11">
        <f t="shared" si="29"/>
        <v>0</v>
      </c>
      <c r="H474" s="51"/>
      <c r="I474" s="52">
        <f t="shared" si="30"/>
        <v>0</v>
      </c>
    </row>
    <row r="475" spans="1:9" s="4" customFormat="1" ht="14.4" customHeight="1" x14ac:dyDescent="0.3">
      <c r="A475" s="46">
        <f t="shared" ref="A475:A529" si="32">A474+1</f>
        <v>5</v>
      </c>
      <c r="B475" s="19" t="s">
        <v>48</v>
      </c>
      <c r="C475" s="64" t="s">
        <v>47</v>
      </c>
      <c r="D475" s="11" t="s">
        <v>5</v>
      </c>
      <c r="E475" s="49">
        <v>1</v>
      </c>
      <c r="F475" s="50"/>
      <c r="G475" s="11">
        <f t="shared" si="29"/>
        <v>0</v>
      </c>
      <c r="H475" s="51"/>
      <c r="I475" s="52">
        <f t="shared" si="30"/>
        <v>0</v>
      </c>
    </row>
    <row r="476" spans="1:9" s="4" customFormat="1" ht="14.4" customHeight="1" x14ac:dyDescent="0.3">
      <c r="A476" s="46">
        <f t="shared" si="32"/>
        <v>6</v>
      </c>
      <c r="B476" s="19" t="s">
        <v>46</v>
      </c>
      <c r="C476" s="64" t="s">
        <v>47</v>
      </c>
      <c r="D476" s="11" t="s">
        <v>5</v>
      </c>
      <c r="E476" s="49">
        <v>6</v>
      </c>
      <c r="F476" s="50"/>
      <c r="G476" s="11">
        <f t="shared" si="29"/>
        <v>0</v>
      </c>
      <c r="H476" s="51"/>
      <c r="I476" s="52">
        <f t="shared" si="30"/>
        <v>0</v>
      </c>
    </row>
    <row r="477" spans="1:9" s="4" customFormat="1" ht="14.4" customHeight="1" x14ac:dyDescent="0.3">
      <c r="A477" s="46">
        <f t="shared" si="32"/>
        <v>7</v>
      </c>
      <c r="B477" s="19" t="s">
        <v>49</v>
      </c>
      <c r="C477" s="64"/>
      <c r="D477" s="11" t="s">
        <v>5</v>
      </c>
      <c r="E477" s="49">
        <v>5</v>
      </c>
      <c r="F477" s="50"/>
      <c r="G477" s="11">
        <f t="shared" si="29"/>
        <v>0</v>
      </c>
      <c r="H477" s="51"/>
      <c r="I477" s="52">
        <f t="shared" si="30"/>
        <v>0</v>
      </c>
    </row>
    <row r="478" spans="1:9" s="4" customFormat="1" ht="14.4" customHeight="1" x14ac:dyDescent="0.3">
      <c r="A478" s="46">
        <f t="shared" si="32"/>
        <v>8</v>
      </c>
      <c r="B478" s="19" t="s">
        <v>50</v>
      </c>
      <c r="C478" s="64"/>
      <c r="D478" s="11" t="s">
        <v>5</v>
      </c>
      <c r="E478" s="49">
        <v>14</v>
      </c>
      <c r="F478" s="50"/>
      <c r="G478" s="11">
        <f t="shared" si="29"/>
        <v>0</v>
      </c>
      <c r="H478" s="51"/>
      <c r="I478" s="52">
        <f t="shared" si="30"/>
        <v>0</v>
      </c>
    </row>
    <row r="479" spans="1:9" s="4" customFormat="1" ht="14.4" customHeight="1" x14ac:dyDescent="0.3">
      <c r="A479" s="46">
        <f t="shared" si="32"/>
        <v>9</v>
      </c>
      <c r="B479" s="19" t="s">
        <v>51</v>
      </c>
      <c r="C479" s="64"/>
      <c r="D479" s="11" t="s">
        <v>5</v>
      </c>
      <c r="E479" s="49">
        <v>2</v>
      </c>
      <c r="F479" s="50"/>
      <c r="G479" s="11">
        <f t="shared" si="29"/>
        <v>0</v>
      </c>
      <c r="H479" s="51"/>
      <c r="I479" s="52">
        <f t="shared" si="30"/>
        <v>0</v>
      </c>
    </row>
    <row r="480" spans="1:9" s="4" customFormat="1" ht="14.4" customHeight="1" x14ac:dyDescent="0.3">
      <c r="A480" s="46">
        <f t="shared" si="32"/>
        <v>10</v>
      </c>
      <c r="B480" s="19" t="s">
        <v>53</v>
      </c>
      <c r="C480" s="64" t="s">
        <v>54</v>
      </c>
      <c r="D480" s="11" t="s">
        <v>25</v>
      </c>
      <c r="E480" s="49">
        <v>1</v>
      </c>
      <c r="F480" s="50"/>
      <c r="G480" s="11">
        <f t="shared" si="29"/>
        <v>0</v>
      </c>
      <c r="H480" s="51"/>
      <c r="I480" s="52">
        <f t="shared" si="30"/>
        <v>0</v>
      </c>
    </row>
    <row r="481" spans="1:9" s="4" customFormat="1" ht="14.4" customHeight="1" x14ac:dyDescent="0.3">
      <c r="A481" s="46">
        <f t="shared" si="32"/>
        <v>11</v>
      </c>
      <c r="B481" s="19" t="s">
        <v>160</v>
      </c>
      <c r="C481" s="64" t="s">
        <v>56</v>
      </c>
      <c r="D481" s="11" t="s">
        <v>25</v>
      </c>
      <c r="E481" s="49">
        <v>1</v>
      </c>
      <c r="F481" s="50"/>
      <c r="G481" s="11">
        <f t="shared" si="29"/>
        <v>0</v>
      </c>
      <c r="H481" s="51"/>
      <c r="I481" s="52">
        <f t="shared" si="30"/>
        <v>0</v>
      </c>
    </row>
    <row r="482" spans="1:9" s="4" customFormat="1" ht="14.4" customHeight="1" x14ac:dyDescent="0.3">
      <c r="A482" s="46">
        <f t="shared" si="32"/>
        <v>12</v>
      </c>
      <c r="B482" s="19" t="s">
        <v>161</v>
      </c>
      <c r="C482" s="64" t="s">
        <v>56</v>
      </c>
      <c r="D482" s="11" t="s">
        <v>25</v>
      </c>
      <c r="E482" s="49">
        <v>1</v>
      </c>
      <c r="F482" s="50"/>
      <c r="G482" s="11">
        <f t="shared" si="29"/>
        <v>0</v>
      </c>
      <c r="H482" s="51"/>
      <c r="I482" s="52">
        <f t="shared" si="30"/>
        <v>0</v>
      </c>
    </row>
    <row r="483" spans="1:9" s="4" customFormat="1" ht="14.4" customHeight="1" x14ac:dyDescent="0.3">
      <c r="A483" s="46">
        <f t="shared" si="32"/>
        <v>13</v>
      </c>
      <c r="B483" s="19" t="s">
        <v>57</v>
      </c>
      <c r="C483" s="64"/>
      <c r="D483" s="11" t="s">
        <v>5</v>
      </c>
      <c r="E483" s="49">
        <v>2</v>
      </c>
      <c r="F483" s="50"/>
      <c r="G483" s="11">
        <f t="shared" si="29"/>
        <v>0</v>
      </c>
      <c r="H483" s="51"/>
      <c r="I483" s="52">
        <f t="shared" si="30"/>
        <v>0</v>
      </c>
    </row>
    <row r="484" spans="1:9" s="4" customFormat="1" ht="14.4" customHeight="1" x14ac:dyDescent="0.3">
      <c r="A484" s="46">
        <f t="shared" si="32"/>
        <v>14</v>
      </c>
      <c r="B484" s="19" t="s">
        <v>131</v>
      </c>
      <c r="C484" s="64"/>
      <c r="D484" s="11" t="s">
        <v>5</v>
      </c>
      <c r="E484" s="49">
        <v>1</v>
      </c>
      <c r="F484" s="50"/>
      <c r="G484" s="11">
        <f t="shared" si="29"/>
        <v>0</v>
      </c>
      <c r="H484" s="51"/>
      <c r="I484" s="52">
        <f t="shared" si="30"/>
        <v>0</v>
      </c>
    </row>
    <row r="485" spans="1:9" s="4" customFormat="1" ht="14.4" customHeight="1" x14ac:dyDescent="0.3">
      <c r="A485" s="46">
        <f t="shared" si="32"/>
        <v>15</v>
      </c>
      <c r="B485" s="19" t="s">
        <v>138</v>
      </c>
      <c r="C485" s="64"/>
      <c r="D485" s="11" t="s">
        <v>5</v>
      </c>
      <c r="E485" s="49">
        <v>2</v>
      </c>
      <c r="F485" s="50"/>
      <c r="G485" s="11">
        <f t="shared" si="29"/>
        <v>0</v>
      </c>
      <c r="H485" s="51"/>
      <c r="I485" s="52">
        <f t="shared" si="30"/>
        <v>0</v>
      </c>
    </row>
    <row r="486" spans="1:9" s="4" customFormat="1" ht="14.4" customHeight="1" x14ac:dyDescent="0.3">
      <c r="A486" s="41" t="s">
        <v>196</v>
      </c>
      <c r="B486" s="36" t="s">
        <v>201</v>
      </c>
      <c r="C486" s="37" t="s">
        <v>195</v>
      </c>
      <c r="D486" s="37" t="s">
        <v>0</v>
      </c>
      <c r="E486" s="37" t="s">
        <v>1</v>
      </c>
      <c r="F486" s="132" t="s">
        <v>2</v>
      </c>
      <c r="G486" s="132"/>
      <c r="H486" s="132" t="s">
        <v>7</v>
      </c>
      <c r="I486" s="132"/>
    </row>
    <row r="487" spans="1:9" s="4" customFormat="1" ht="14.4" customHeight="1" x14ac:dyDescent="0.3">
      <c r="A487" s="41"/>
      <c r="B487" s="36"/>
      <c r="C487" s="37"/>
      <c r="D487" s="37"/>
      <c r="E487" s="37"/>
      <c r="F487" s="132" t="s">
        <v>3</v>
      </c>
      <c r="G487" s="132" t="s">
        <v>4</v>
      </c>
      <c r="H487" s="132" t="s">
        <v>3</v>
      </c>
      <c r="I487" s="132" t="s">
        <v>4</v>
      </c>
    </row>
    <row r="488" spans="1:9" s="4" customFormat="1" ht="14.4" customHeight="1" x14ac:dyDescent="0.3">
      <c r="A488" s="41"/>
      <c r="B488" s="36"/>
      <c r="C488" s="37"/>
      <c r="D488" s="37"/>
      <c r="E488" s="37"/>
      <c r="F488" s="132"/>
      <c r="G488" s="132"/>
      <c r="H488" s="132"/>
      <c r="I488" s="132"/>
    </row>
    <row r="489" spans="1:9" s="4" customFormat="1" ht="14.4" customHeight="1" x14ac:dyDescent="0.3">
      <c r="A489" s="38" t="s">
        <v>162</v>
      </c>
      <c r="B489" s="39"/>
      <c r="C489" s="39"/>
      <c r="D489" s="39"/>
      <c r="E489" s="39"/>
      <c r="F489" s="40"/>
      <c r="G489" s="40"/>
      <c r="H489" s="40"/>
      <c r="I489" s="40"/>
    </row>
    <row r="490" spans="1:9" s="4" customFormat="1" ht="14.4" customHeight="1" x14ac:dyDescent="0.3">
      <c r="A490" s="46">
        <f>A485+1</f>
        <v>16</v>
      </c>
      <c r="B490" s="19" t="s">
        <v>64</v>
      </c>
      <c r="C490" s="48" t="s">
        <v>63</v>
      </c>
      <c r="D490" s="11" t="s">
        <v>5</v>
      </c>
      <c r="E490" s="49">
        <v>2</v>
      </c>
      <c r="F490" s="50"/>
      <c r="G490" s="11">
        <f t="shared" ref="G490:G514" si="33">E490*F490</f>
        <v>0</v>
      </c>
      <c r="H490" s="51"/>
      <c r="I490" s="52">
        <f t="shared" ref="I490:I514" si="34">E490*H490</f>
        <v>0</v>
      </c>
    </row>
    <row r="491" spans="1:9" s="4" customFormat="1" ht="14.4" customHeight="1" x14ac:dyDescent="0.3">
      <c r="A491" s="46">
        <f t="shared" ref="A491:A514" si="35">A490+1</f>
        <v>17</v>
      </c>
      <c r="B491" s="19" t="s">
        <v>65</v>
      </c>
      <c r="C491" s="48" t="s">
        <v>63</v>
      </c>
      <c r="D491" s="11" t="s">
        <v>5</v>
      </c>
      <c r="E491" s="49">
        <v>2</v>
      </c>
      <c r="F491" s="50"/>
      <c r="G491" s="11">
        <f t="shared" si="33"/>
        <v>0</v>
      </c>
      <c r="H491" s="51"/>
      <c r="I491" s="52">
        <f t="shared" si="34"/>
        <v>0</v>
      </c>
    </row>
    <row r="492" spans="1:9" s="4" customFormat="1" ht="14.4" customHeight="1" x14ac:dyDescent="0.3">
      <c r="A492" s="46">
        <f t="shared" si="35"/>
        <v>18</v>
      </c>
      <c r="B492" s="19" t="s">
        <v>67</v>
      </c>
      <c r="C492" s="48" t="s">
        <v>63</v>
      </c>
      <c r="D492" s="11" t="s">
        <v>5</v>
      </c>
      <c r="E492" s="49">
        <v>2</v>
      </c>
      <c r="F492" s="50"/>
      <c r="G492" s="11">
        <f t="shared" si="33"/>
        <v>0</v>
      </c>
      <c r="H492" s="51"/>
      <c r="I492" s="52">
        <f t="shared" si="34"/>
        <v>0</v>
      </c>
    </row>
    <row r="493" spans="1:9" s="4" customFormat="1" ht="14.4" customHeight="1" x14ac:dyDescent="0.3">
      <c r="A493" s="46">
        <f t="shared" si="35"/>
        <v>19</v>
      </c>
      <c r="B493" s="19" t="s">
        <v>141</v>
      </c>
      <c r="C493" s="48" t="s">
        <v>63</v>
      </c>
      <c r="D493" s="11" t="s">
        <v>5</v>
      </c>
      <c r="E493" s="49">
        <v>2</v>
      </c>
      <c r="F493" s="50"/>
      <c r="G493" s="11">
        <f t="shared" si="33"/>
        <v>0</v>
      </c>
      <c r="H493" s="51"/>
      <c r="I493" s="52">
        <f t="shared" si="34"/>
        <v>0</v>
      </c>
    </row>
    <row r="494" spans="1:9" s="4" customFormat="1" ht="14.4" customHeight="1" x14ac:dyDescent="0.3">
      <c r="A494" s="46">
        <f t="shared" si="35"/>
        <v>20</v>
      </c>
      <c r="B494" s="19" t="s">
        <v>72</v>
      </c>
      <c r="C494" s="48" t="s">
        <v>63</v>
      </c>
      <c r="D494" s="11" t="s">
        <v>5</v>
      </c>
      <c r="E494" s="49">
        <v>2</v>
      </c>
      <c r="F494" s="50"/>
      <c r="G494" s="11">
        <f t="shared" si="33"/>
        <v>0</v>
      </c>
      <c r="H494" s="51"/>
      <c r="I494" s="52">
        <f t="shared" si="34"/>
        <v>0</v>
      </c>
    </row>
    <row r="495" spans="1:9" s="4" customFormat="1" ht="14.4" customHeight="1" x14ac:dyDescent="0.3">
      <c r="A495" s="46">
        <f t="shared" si="35"/>
        <v>21</v>
      </c>
      <c r="B495" s="19" t="s">
        <v>74</v>
      </c>
      <c r="C495" s="48" t="s">
        <v>63</v>
      </c>
      <c r="D495" s="11" t="s">
        <v>5</v>
      </c>
      <c r="E495" s="65">
        <v>10</v>
      </c>
      <c r="F495" s="66"/>
      <c r="G495" s="11">
        <f t="shared" si="33"/>
        <v>0</v>
      </c>
      <c r="H495" s="51"/>
      <c r="I495" s="52">
        <f t="shared" si="34"/>
        <v>0</v>
      </c>
    </row>
    <row r="496" spans="1:9" s="4" customFormat="1" ht="14.4" customHeight="1" x14ac:dyDescent="0.3">
      <c r="A496" s="46">
        <f t="shared" si="35"/>
        <v>22</v>
      </c>
      <c r="B496" s="19" t="s">
        <v>163</v>
      </c>
      <c r="C496" s="48" t="s">
        <v>63</v>
      </c>
      <c r="D496" s="11" t="s">
        <v>5</v>
      </c>
      <c r="E496" s="65">
        <v>2</v>
      </c>
      <c r="F496" s="66"/>
      <c r="G496" s="11">
        <f t="shared" si="33"/>
        <v>0</v>
      </c>
      <c r="H496" s="51"/>
      <c r="I496" s="52">
        <f t="shared" si="34"/>
        <v>0</v>
      </c>
    </row>
    <row r="497" spans="1:9" s="4" customFormat="1" ht="14.4" customHeight="1" x14ac:dyDescent="0.3">
      <c r="A497" s="46">
        <f t="shared" si="35"/>
        <v>23</v>
      </c>
      <c r="B497" s="19" t="s">
        <v>78</v>
      </c>
      <c r="C497" s="48" t="s">
        <v>63</v>
      </c>
      <c r="D497" s="11" t="s">
        <v>5</v>
      </c>
      <c r="E497" s="65">
        <v>2</v>
      </c>
      <c r="F497" s="66"/>
      <c r="G497" s="11">
        <f t="shared" si="33"/>
        <v>0</v>
      </c>
      <c r="H497" s="51"/>
      <c r="I497" s="52">
        <f t="shared" si="34"/>
        <v>0</v>
      </c>
    </row>
    <row r="498" spans="1:9" s="4" customFormat="1" ht="14.4" customHeight="1" x14ac:dyDescent="0.3">
      <c r="A498" s="46">
        <f t="shared" si="35"/>
        <v>24</v>
      </c>
      <c r="B498" s="19" t="s">
        <v>79</v>
      </c>
      <c r="C498" s="48" t="s">
        <v>63</v>
      </c>
      <c r="D498" s="11" t="s">
        <v>5</v>
      </c>
      <c r="E498" s="65">
        <v>2</v>
      </c>
      <c r="F498" s="66"/>
      <c r="G498" s="11">
        <f t="shared" si="33"/>
        <v>0</v>
      </c>
      <c r="H498" s="51"/>
      <c r="I498" s="52">
        <f t="shared" si="34"/>
        <v>0</v>
      </c>
    </row>
    <row r="499" spans="1:9" s="4" customFormat="1" ht="14.4" customHeight="1" x14ac:dyDescent="0.3">
      <c r="A499" s="46">
        <f t="shared" si="35"/>
        <v>25</v>
      </c>
      <c r="B499" s="19" t="s">
        <v>164</v>
      </c>
      <c r="C499" s="48" t="s">
        <v>63</v>
      </c>
      <c r="D499" s="12" t="s">
        <v>5</v>
      </c>
      <c r="E499" s="11">
        <v>2</v>
      </c>
      <c r="F499" s="11"/>
      <c r="G499" s="11">
        <f t="shared" si="33"/>
        <v>0</v>
      </c>
      <c r="H499" s="51"/>
      <c r="I499" s="52">
        <f t="shared" si="34"/>
        <v>0</v>
      </c>
    </row>
    <row r="500" spans="1:9" s="4" customFormat="1" ht="14.4" customHeight="1" x14ac:dyDescent="0.3">
      <c r="A500" s="46">
        <f t="shared" si="35"/>
        <v>26</v>
      </c>
      <c r="B500" s="19" t="s">
        <v>82</v>
      </c>
      <c r="C500" s="48" t="s">
        <v>83</v>
      </c>
      <c r="D500" s="11" t="s">
        <v>5</v>
      </c>
      <c r="E500" s="49">
        <v>24</v>
      </c>
      <c r="F500" s="50"/>
      <c r="G500" s="11">
        <f t="shared" si="33"/>
        <v>0</v>
      </c>
      <c r="H500" s="51"/>
      <c r="I500" s="52">
        <f t="shared" si="34"/>
        <v>0</v>
      </c>
    </row>
    <row r="501" spans="1:9" s="4" customFormat="1" ht="14.4" customHeight="1" x14ac:dyDescent="0.3">
      <c r="A501" s="46">
        <f t="shared" si="35"/>
        <v>27</v>
      </c>
      <c r="B501" s="19" t="s">
        <v>84</v>
      </c>
      <c r="C501" s="48" t="s">
        <v>83</v>
      </c>
      <c r="D501" s="11" t="s">
        <v>5</v>
      </c>
      <c r="E501" s="49">
        <v>6</v>
      </c>
      <c r="F501" s="50"/>
      <c r="G501" s="11">
        <f t="shared" si="33"/>
        <v>0</v>
      </c>
      <c r="H501" s="51"/>
      <c r="I501" s="52">
        <f t="shared" si="34"/>
        <v>0</v>
      </c>
    </row>
    <row r="502" spans="1:9" s="4" customFormat="1" ht="14.4" customHeight="1" x14ac:dyDescent="0.3">
      <c r="A502" s="46">
        <f t="shared" si="35"/>
        <v>28</v>
      </c>
      <c r="B502" s="19" t="s">
        <v>85</v>
      </c>
      <c r="C502" s="48" t="s">
        <v>83</v>
      </c>
      <c r="D502" s="11" t="s">
        <v>5</v>
      </c>
      <c r="E502" s="49">
        <v>8</v>
      </c>
      <c r="F502" s="50"/>
      <c r="G502" s="11">
        <f t="shared" si="33"/>
        <v>0</v>
      </c>
      <c r="H502" s="51"/>
      <c r="I502" s="52">
        <f t="shared" si="34"/>
        <v>0</v>
      </c>
    </row>
    <row r="503" spans="1:9" s="4" customFormat="1" ht="14.4" customHeight="1" x14ac:dyDescent="0.3">
      <c r="A503" s="46">
        <f t="shared" si="35"/>
        <v>29</v>
      </c>
      <c r="B503" s="19" t="s">
        <v>144</v>
      </c>
      <c r="C503" s="48" t="s">
        <v>83</v>
      </c>
      <c r="D503" s="11" t="s">
        <v>5</v>
      </c>
      <c r="E503" s="49">
        <v>4</v>
      </c>
      <c r="F503" s="50"/>
      <c r="G503" s="11">
        <f t="shared" si="33"/>
        <v>0</v>
      </c>
      <c r="H503" s="51"/>
      <c r="I503" s="52">
        <f t="shared" si="34"/>
        <v>0</v>
      </c>
    </row>
    <row r="504" spans="1:9" s="4" customFormat="1" ht="14.4" customHeight="1" x14ac:dyDescent="0.3">
      <c r="A504" s="46">
        <f t="shared" si="35"/>
        <v>30</v>
      </c>
      <c r="B504" s="19" t="s">
        <v>87</v>
      </c>
      <c r="C504" s="48" t="s">
        <v>83</v>
      </c>
      <c r="D504" s="11" t="s">
        <v>5</v>
      </c>
      <c r="E504" s="49">
        <v>12</v>
      </c>
      <c r="F504" s="50"/>
      <c r="G504" s="11">
        <f t="shared" si="33"/>
        <v>0</v>
      </c>
      <c r="H504" s="51"/>
      <c r="I504" s="52">
        <f t="shared" si="34"/>
        <v>0</v>
      </c>
    </row>
    <row r="505" spans="1:9" s="4" customFormat="1" ht="14.4" customHeight="1" x14ac:dyDescent="0.3">
      <c r="A505" s="46">
        <f t="shared" si="35"/>
        <v>31</v>
      </c>
      <c r="B505" s="19" t="s">
        <v>88</v>
      </c>
      <c r="C505" s="48" t="s">
        <v>83</v>
      </c>
      <c r="D505" s="11" t="s">
        <v>5</v>
      </c>
      <c r="E505" s="49">
        <v>4</v>
      </c>
      <c r="F505" s="50"/>
      <c r="G505" s="11">
        <f t="shared" si="33"/>
        <v>0</v>
      </c>
      <c r="H505" s="51"/>
      <c r="I505" s="52">
        <f t="shared" si="34"/>
        <v>0</v>
      </c>
    </row>
    <row r="506" spans="1:9" s="4" customFormat="1" ht="14.4" customHeight="1" x14ac:dyDescent="0.25">
      <c r="A506" s="46">
        <f t="shared" si="35"/>
        <v>32</v>
      </c>
      <c r="B506" s="19" t="s">
        <v>91</v>
      </c>
      <c r="C506" s="48" t="s">
        <v>83</v>
      </c>
      <c r="D506" s="13" t="s">
        <v>5</v>
      </c>
      <c r="E506" s="68">
        <v>6</v>
      </c>
      <c r="F506" s="69"/>
      <c r="G506" s="11">
        <f t="shared" si="33"/>
        <v>0</v>
      </c>
      <c r="H506" s="51"/>
      <c r="I506" s="52">
        <f t="shared" si="34"/>
        <v>0</v>
      </c>
    </row>
    <row r="507" spans="1:9" s="4" customFormat="1" ht="14.4" customHeight="1" x14ac:dyDescent="0.25">
      <c r="A507" s="46">
        <f t="shared" si="35"/>
        <v>33</v>
      </c>
      <c r="B507" s="19" t="s">
        <v>94</v>
      </c>
      <c r="C507" s="48" t="s">
        <v>83</v>
      </c>
      <c r="D507" s="13" t="s">
        <v>5</v>
      </c>
      <c r="E507" s="68">
        <v>2</v>
      </c>
      <c r="F507" s="70"/>
      <c r="G507" s="11">
        <f>E507*F507</f>
        <v>0</v>
      </c>
      <c r="H507" s="51"/>
      <c r="I507" s="52">
        <f>E507*H507</f>
        <v>0</v>
      </c>
    </row>
    <row r="508" spans="1:9" s="4" customFormat="1" ht="14.4" customHeight="1" x14ac:dyDescent="0.25">
      <c r="A508" s="46">
        <f t="shared" si="35"/>
        <v>34</v>
      </c>
      <c r="B508" s="19" t="s">
        <v>165</v>
      </c>
      <c r="C508" s="48" t="s">
        <v>83</v>
      </c>
      <c r="D508" s="13" t="s">
        <v>5</v>
      </c>
      <c r="E508" s="68">
        <v>2</v>
      </c>
      <c r="F508" s="69"/>
      <c r="G508" s="11">
        <f t="shared" ref="G508:G509" si="36">E508*F508</f>
        <v>0</v>
      </c>
      <c r="H508" s="51"/>
      <c r="I508" s="52">
        <f t="shared" ref="I508:I509" si="37">E508*H508</f>
        <v>0</v>
      </c>
    </row>
    <row r="509" spans="1:9" s="4" customFormat="1" ht="14.4" customHeight="1" x14ac:dyDescent="0.25">
      <c r="A509" s="46">
        <f t="shared" si="35"/>
        <v>35</v>
      </c>
      <c r="B509" s="19" t="s">
        <v>166</v>
      </c>
      <c r="C509" s="48" t="s">
        <v>83</v>
      </c>
      <c r="D509" s="13" t="s">
        <v>5</v>
      </c>
      <c r="E509" s="68">
        <v>2</v>
      </c>
      <c r="F509" s="70"/>
      <c r="G509" s="11">
        <f t="shared" si="36"/>
        <v>0</v>
      </c>
      <c r="H509" s="51"/>
      <c r="I509" s="52">
        <f t="shared" si="37"/>
        <v>0</v>
      </c>
    </row>
    <row r="510" spans="1:9" s="4" customFormat="1" ht="14.4" customHeight="1" x14ac:dyDescent="0.25">
      <c r="A510" s="46">
        <f t="shared" si="35"/>
        <v>36</v>
      </c>
      <c r="B510" s="19" t="s">
        <v>145</v>
      </c>
      <c r="C510" s="48" t="s">
        <v>83</v>
      </c>
      <c r="D510" s="13" t="s">
        <v>5</v>
      </c>
      <c r="E510" s="68">
        <v>2</v>
      </c>
      <c r="F510" s="70"/>
      <c r="G510" s="11">
        <f t="shared" si="33"/>
        <v>0</v>
      </c>
      <c r="H510" s="51"/>
      <c r="I510" s="52">
        <f t="shared" si="34"/>
        <v>0</v>
      </c>
    </row>
    <row r="511" spans="1:9" s="4" customFormat="1" ht="14.4" customHeight="1" x14ac:dyDescent="0.3">
      <c r="A511" s="46">
        <f t="shared" si="35"/>
        <v>37</v>
      </c>
      <c r="B511" s="19" t="s">
        <v>96</v>
      </c>
      <c r="C511" s="48" t="s">
        <v>83</v>
      </c>
      <c r="D511" s="13" t="s">
        <v>5</v>
      </c>
      <c r="E511" s="49">
        <v>2</v>
      </c>
      <c r="F511" s="50"/>
      <c r="G511" s="11">
        <f t="shared" si="33"/>
        <v>0</v>
      </c>
      <c r="H511" s="51"/>
      <c r="I511" s="52">
        <f t="shared" si="34"/>
        <v>0</v>
      </c>
    </row>
    <row r="512" spans="1:9" s="4" customFormat="1" ht="14.4" customHeight="1" x14ac:dyDescent="0.3">
      <c r="A512" s="46">
        <f t="shared" si="35"/>
        <v>38</v>
      </c>
      <c r="B512" s="19" t="s">
        <v>100</v>
      </c>
      <c r="C512" s="48" t="s">
        <v>83</v>
      </c>
      <c r="D512" s="13" t="s">
        <v>5</v>
      </c>
      <c r="E512" s="68">
        <v>6</v>
      </c>
      <c r="F512" s="71"/>
      <c r="G512" s="11">
        <f t="shared" si="33"/>
        <v>0</v>
      </c>
      <c r="H512" s="51"/>
      <c r="I512" s="52">
        <f t="shared" si="34"/>
        <v>0</v>
      </c>
    </row>
    <row r="513" spans="1:9" s="4" customFormat="1" ht="14.4" customHeight="1" x14ac:dyDescent="0.3">
      <c r="A513" s="46">
        <f t="shared" si="35"/>
        <v>39</v>
      </c>
      <c r="B513" s="19" t="s">
        <v>167</v>
      </c>
      <c r="C513" s="48" t="s">
        <v>83</v>
      </c>
      <c r="D513" s="13" t="s">
        <v>5</v>
      </c>
      <c r="E513" s="68">
        <v>4</v>
      </c>
      <c r="F513" s="71"/>
      <c r="G513" s="11">
        <f t="shared" si="33"/>
        <v>0</v>
      </c>
      <c r="H513" s="51"/>
      <c r="I513" s="52">
        <f t="shared" si="34"/>
        <v>0</v>
      </c>
    </row>
    <row r="514" spans="1:9" s="4" customFormat="1" ht="14.4" customHeight="1" x14ac:dyDescent="0.3">
      <c r="A514" s="46">
        <f t="shared" si="35"/>
        <v>40</v>
      </c>
      <c r="B514" s="19" t="s">
        <v>168</v>
      </c>
      <c r="C514" s="48" t="s">
        <v>83</v>
      </c>
      <c r="D514" s="13" t="s">
        <v>5</v>
      </c>
      <c r="E514" s="68">
        <v>2</v>
      </c>
      <c r="F514" s="71"/>
      <c r="G514" s="11">
        <f t="shared" si="33"/>
        <v>0</v>
      </c>
      <c r="H514" s="51"/>
      <c r="I514" s="52">
        <f t="shared" si="34"/>
        <v>0</v>
      </c>
    </row>
    <row r="515" spans="1:9" s="4" customFormat="1" ht="14.4" customHeight="1" x14ac:dyDescent="0.3">
      <c r="A515" s="41" t="s">
        <v>196</v>
      </c>
      <c r="B515" s="36" t="s">
        <v>201</v>
      </c>
      <c r="C515" s="37" t="s">
        <v>195</v>
      </c>
      <c r="D515" s="37" t="s">
        <v>0</v>
      </c>
      <c r="E515" s="37" t="s">
        <v>1</v>
      </c>
      <c r="F515" s="132" t="s">
        <v>2</v>
      </c>
      <c r="G515" s="132"/>
      <c r="H515" s="132" t="s">
        <v>7</v>
      </c>
      <c r="I515" s="132"/>
    </row>
    <row r="516" spans="1:9" s="4" customFormat="1" ht="14.4" customHeight="1" x14ac:dyDescent="0.3">
      <c r="A516" s="41"/>
      <c r="B516" s="36"/>
      <c r="C516" s="37"/>
      <c r="D516" s="37"/>
      <c r="E516" s="37"/>
      <c r="F516" s="132" t="s">
        <v>3</v>
      </c>
      <c r="G516" s="132" t="s">
        <v>4</v>
      </c>
      <c r="H516" s="132" t="s">
        <v>3</v>
      </c>
      <c r="I516" s="132" t="s">
        <v>4</v>
      </c>
    </row>
    <row r="517" spans="1:9" s="4" customFormat="1" ht="14.4" customHeight="1" x14ac:dyDescent="0.3">
      <c r="A517" s="41"/>
      <c r="B517" s="36"/>
      <c r="C517" s="37"/>
      <c r="D517" s="37"/>
      <c r="E517" s="37"/>
      <c r="F517" s="132"/>
      <c r="G517" s="132"/>
      <c r="H517" s="132"/>
      <c r="I517" s="132"/>
    </row>
    <row r="518" spans="1:9" s="4" customFormat="1" ht="14.4" customHeight="1" x14ac:dyDescent="0.3">
      <c r="A518" s="38" t="s">
        <v>169</v>
      </c>
      <c r="B518" s="39"/>
      <c r="C518" s="39"/>
      <c r="D518" s="39"/>
      <c r="E518" s="39"/>
      <c r="F518" s="40"/>
      <c r="G518" s="40"/>
      <c r="H518" s="40"/>
      <c r="I518" s="40"/>
    </row>
    <row r="519" spans="1:9" s="4" customFormat="1" ht="14.4" customHeight="1" x14ac:dyDescent="0.25">
      <c r="A519" s="67">
        <f>A514+1</f>
        <v>41</v>
      </c>
      <c r="B519" s="72" t="s">
        <v>102</v>
      </c>
      <c r="C519" s="73" t="s">
        <v>103</v>
      </c>
      <c r="D519" s="13" t="s">
        <v>6</v>
      </c>
      <c r="E519" s="68">
        <v>1844</v>
      </c>
      <c r="F519" s="69"/>
      <c r="G519" s="11">
        <f>E519*F519</f>
        <v>0</v>
      </c>
      <c r="H519" s="74"/>
      <c r="I519" s="52">
        <f>E519*H519</f>
        <v>0</v>
      </c>
    </row>
    <row r="520" spans="1:9" s="4" customFormat="1" ht="14.4" customHeight="1" x14ac:dyDescent="0.3">
      <c r="A520" s="67">
        <f t="shared" si="32"/>
        <v>42</v>
      </c>
      <c r="B520" s="20" t="s">
        <v>104</v>
      </c>
      <c r="C520" s="73" t="s">
        <v>105</v>
      </c>
      <c r="D520" s="13" t="s">
        <v>6</v>
      </c>
      <c r="E520" s="75">
        <v>29</v>
      </c>
      <c r="F520" s="71"/>
      <c r="G520" s="11">
        <f t="shared" si="29"/>
        <v>0</v>
      </c>
      <c r="H520" s="76"/>
      <c r="I520" s="52">
        <f t="shared" ref="I520:I544" si="38">E520*H520</f>
        <v>0</v>
      </c>
    </row>
    <row r="521" spans="1:9" s="4" customFormat="1" ht="14.4" customHeight="1" x14ac:dyDescent="0.3">
      <c r="A521" s="67">
        <f t="shared" si="32"/>
        <v>43</v>
      </c>
      <c r="B521" s="20" t="s">
        <v>106</v>
      </c>
      <c r="C521" s="73" t="s">
        <v>105</v>
      </c>
      <c r="D521" s="13" t="s">
        <v>6</v>
      </c>
      <c r="E521" s="75">
        <v>66</v>
      </c>
      <c r="F521" s="71"/>
      <c r="G521" s="11">
        <f t="shared" si="29"/>
        <v>0</v>
      </c>
      <c r="H521" s="76"/>
      <c r="I521" s="52">
        <f t="shared" si="38"/>
        <v>0</v>
      </c>
    </row>
    <row r="522" spans="1:9" s="4" customFormat="1" ht="14.4" customHeight="1" x14ac:dyDescent="0.3">
      <c r="A522" s="67">
        <f t="shared" si="32"/>
        <v>44</v>
      </c>
      <c r="B522" s="20" t="s">
        <v>107</v>
      </c>
      <c r="C522" s="73" t="s">
        <v>105</v>
      </c>
      <c r="D522" s="13" t="s">
        <v>6</v>
      </c>
      <c r="E522" s="75">
        <v>24</v>
      </c>
      <c r="F522" s="71"/>
      <c r="G522" s="11">
        <f t="shared" si="29"/>
        <v>0</v>
      </c>
      <c r="H522" s="76"/>
      <c r="I522" s="52">
        <f t="shared" si="38"/>
        <v>0</v>
      </c>
    </row>
    <row r="523" spans="1:9" s="4" customFormat="1" ht="14.4" customHeight="1" x14ac:dyDescent="0.3">
      <c r="A523" s="67">
        <f t="shared" si="32"/>
        <v>45</v>
      </c>
      <c r="B523" s="20" t="s">
        <v>108</v>
      </c>
      <c r="C523" s="73" t="s">
        <v>105</v>
      </c>
      <c r="D523" s="13" t="s">
        <v>6</v>
      </c>
      <c r="E523" s="75">
        <v>33</v>
      </c>
      <c r="F523" s="71"/>
      <c r="G523" s="11">
        <f t="shared" si="29"/>
        <v>0</v>
      </c>
      <c r="H523" s="76"/>
      <c r="I523" s="52">
        <f t="shared" si="38"/>
        <v>0</v>
      </c>
    </row>
    <row r="524" spans="1:9" s="4" customFormat="1" ht="14.4" customHeight="1" x14ac:dyDescent="0.3">
      <c r="A524" s="67">
        <f t="shared" si="32"/>
        <v>46</v>
      </c>
      <c r="B524" s="20" t="s">
        <v>151</v>
      </c>
      <c r="C524" s="73" t="s">
        <v>105</v>
      </c>
      <c r="D524" s="13" t="s">
        <v>6</v>
      </c>
      <c r="E524" s="75">
        <v>6</v>
      </c>
      <c r="F524" s="71"/>
      <c r="G524" s="11">
        <f t="shared" si="29"/>
        <v>0</v>
      </c>
      <c r="H524" s="76"/>
      <c r="I524" s="52">
        <f t="shared" si="38"/>
        <v>0</v>
      </c>
    </row>
    <row r="525" spans="1:9" s="4" customFormat="1" ht="14.4" customHeight="1" x14ac:dyDescent="0.3">
      <c r="A525" s="67">
        <f t="shared" si="32"/>
        <v>47</v>
      </c>
      <c r="B525" s="20" t="s">
        <v>109</v>
      </c>
      <c r="C525" s="22" t="s">
        <v>110</v>
      </c>
      <c r="D525" s="13" t="s">
        <v>6</v>
      </c>
      <c r="E525" s="75">
        <v>0</v>
      </c>
      <c r="F525" s="71"/>
      <c r="G525" s="11">
        <f t="shared" si="29"/>
        <v>0</v>
      </c>
      <c r="H525" s="76"/>
      <c r="I525" s="52">
        <f t="shared" si="38"/>
        <v>0</v>
      </c>
    </row>
    <row r="526" spans="1:9" s="4" customFormat="1" ht="14.4" customHeight="1" x14ac:dyDescent="0.3">
      <c r="A526" s="67">
        <f t="shared" si="32"/>
        <v>48</v>
      </c>
      <c r="B526" s="20" t="s">
        <v>111</v>
      </c>
      <c r="C526" s="22" t="s">
        <v>110</v>
      </c>
      <c r="D526" s="13" t="s">
        <v>6</v>
      </c>
      <c r="E526" s="75">
        <v>0</v>
      </c>
      <c r="F526" s="71"/>
      <c r="G526" s="11">
        <f>E526*F526</f>
        <v>0</v>
      </c>
      <c r="H526" s="76"/>
      <c r="I526" s="52">
        <f>E526*H526</f>
        <v>0</v>
      </c>
    </row>
    <row r="527" spans="1:9" s="4" customFormat="1" ht="14.4" customHeight="1" x14ac:dyDescent="0.3">
      <c r="A527" s="67">
        <f t="shared" si="32"/>
        <v>49</v>
      </c>
      <c r="B527" s="20" t="s">
        <v>113</v>
      </c>
      <c r="C527" s="22" t="s">
        <v>110</v>
      </c>
      <c r="D527" s="13" t="s">
        <v>6</v>
      </c>
      <c r="E527" s="75">
        <v>6</v>
      </c>
      <c r="F527" s="71"/>
      <c r="G527" s="11">
        <f t="shared" si="29"/>
        <v>0</v>
      </c>
      <c r="H527" s="76"/>
      <c r="I527" s="52">
        <f t="shared" si="38"/>
        <v>0</v>
      </c>
    </row>
    <row r="528" spans="1:9" s="4" customFormat="1" ht="14.4" customHeight="1" x14ac:dyDescent="0.3">
      <c r="A528" s="67">
        <f t="shared" si="32"/>
        <v>50</v>
      </c>
      <c r="B528" s="20" t="s">
        <v>114</v>
      </c>
      <c r="C528" s="22" t="s">
        <v>110</v>
      </c>
      <c r="D528" s="13" t="s">
        <v>6</v>
      </c>
      <c r="E528" s="75">
        <v>2</v>
      </c>
      <c r="F528" s="71"/>
      <c r="G528" s="11">
        <f t="shared" si="29"/>
        <v>0</v>
      </c>
      <c r="H528" s="76"/>
      <c r="I528" s="52">
        <f t="shared" si="38"/>
        <v>0</v>
      </c>
    </row>
    <row r="529" spans="1:9" s="4" customFormat="1" ht="14.4" customHeight="1" x14ac:dyDescent="0.3">
      <c r="A529" s="67">
        <f t="shared" si="32"/>
        <v>51</v>
      </c>
      <c r="B529" s="20" t="s">
        <v>152</v>
      </c>
      <c r="C529" s="22" t="s">
        <v>110</v>
      </c>
      <c r="D529" s="13" t="s">
        <v>6</v>
      </c>
      <c r="E529" s="75">
        <v>5</v>
      </c>
      <c r="F529" s="71"/>
      <c r="G529" s="11">
        <f t="shared" si="29"/>
        <v>0</v>
      </c>
      <c r="H529" s="76"/>
      <c r="I529" s="52">
        <f t="shared" si="38"/>
        <v>0</v>
      </c>
    </row>
    <row r="530" spans="1:9" s="4" customFormat="1" ht="14.4" customHeight="1" x14ac:dyDescent="0.3">
      <c r="A530" s="41" t="s">
        <v>196</v>
      </c>
      <c r="B530" s="36" t="s">
        <v>201</v>
      </c>
      <c r="C530" s="37" t="s">
        <v>195</v>
      </c>
      <c r="D530" s="37" t="s">
        <v>0</v>
      </c>
      <c r="E530" s="37" t="s">
        <v>1</v>
      </c>
      <c r="F530" s="132" t="s">
        <v>2</v>
      </c>
      <c r="G530" s="132"/>
      <c r="H530" s="132" t="s">
        <v>7</v>
      </c>
      <c r="I530" s="132"/>
    </row>
    <row r="531" spans="1:9" s="4" customFormat="1" ht="14.4" customHeight="1" x14ac:dyDescent="0.3">
      <c r="A531" s="41"/>
      <c r="B531" s="36"/>
      <c r="C531" s="37"/>
      <c r="D531" s="37"/>
      <c r="E531" s="37"/>
      <c r="F531" s="132" t="s">
        <v>3</v>
      </c>
      <c r="G531" s="132" t="s">
        <v>4</v>
      </c>
      <c r="H531" s="132" t="s">
        <v>3</v>
      </c>
      <c r="I531" s="132" t="s">
        <v>4</v>
      </c>
    </row>
    <row r="532" spans="1:9" s="4" customFormat="1" ht="14.4" customHeight="1" x14ac:dyDescent="0.3">
      <c r="A532" s="41"/>
      <c r="B532" s="36"/>
      <c r="C532" s="37"/>
      <c r="D532" s="37"/>
      <c r="E532" s="37"/>
      <c r="F532" s="132"/>
      <c r="G532" s="132"/>
      <c r="H532" s="132"/>
      <c r="I532" s="132"/>
    </row>
    <row r="533" spans="1:9" s="4" customFormat="1" ht="14.4" customHeight="1" x14ac:dyDescent="0.3">
      <c r="A533" s="38" t="s">
        <v>170</v>
      </c>
      <c r="B533" s="39"/>
      <c r="C533" s="39"/>
      <c r="D533" s="39"/>
      <c r="E533" s="39"/>
      <c r="F533" s="40"/>
      <c r="G533" s="40"/>
      <c r="H533" s="40"/>
      <c r="I533" s="40"/>
    </row>
    <row r="534" spans="1:9" s="4" customFormat="1" ht="14.4" customHeight="1" x14ac:dyDescent="0.3">
      <c r="A534" s="67">
        <f>A529+1</f>
        <v>52</v>
      </c>
      <c r="B534" s="20" t="s">
        <v>118</v>
      </c>
      <c r="C534" s="22"/>
      <c r="D534" s="21" t="s">
        <v>119</v>
      </c>
      <c r="E534" s="75">
        <v>294</v>
      </c>
      <c r="F534" s="71"/>
      <c r="G534" s="11">
        <f>E534*F534</f>
        <v>0</v>
      </c>
      <c r="H534" s="76"/>
      <c r="I534" s="52">
        <f>E534*H534</f>
        <v>0</v>
      </c>
    </row>
    <row r="535" spans="1:9" s="4" customFormat="1" ht="14.4" customHeight="1" x14ac:dyDescent="0.3">
      <c r="A535" s="67">
        <f t="shared" ref="A535:A544" si="39">A534+1</f>
        <v>53</v>
      </c>
      <c r="B535" s="20" t="s">
        <v>121</v>
      </c>
      <c r="C535" s="16" t="s">
        <v>26</v>
      </c>
      <c r="D535" s="11" t="s">
        <v>6</v>
      </c>
      <c r="E535" s="68">
        <v>0</v>
      </c>
      <c r="F535" s="66"/>
      <c r="G535" s="11">
        <f t="shared" si="29"/>
        <v>0</v>
      </c>
      <c r="H535" s="83"/>
      <c r="I535" s="52">
        <f t="shared" si="38"/>
        <v>0</v>
      </c>
    </row>
    <row r="536" spans="1:9" s="4" customFormat="1" ht="14.4" customHeight="1" x14ac:dyDescent="0.3">
      <c r="A536" s="67">
        <f t="shared" si="39"/>
        <v>54</v>
      </c>
      <c r="B536" s="20" t="s">
        <v>123</v>
      </c>
      <c r="C536" s="16" t="s">
        <v>26</v>
      </c>
      <c r="D536" s="11" t="s">
        <v>6</v>
      </c>
      <c r="E536" s="68">
        <v>6</v>
      </c>
      <c r="F536" s="66"/>
      <c r="G536" s="11">
        <f>E536*F536</f>
        <v>0</v>
      </c>
      <c r="H536" s="83"/>
      <c r="I536" s="52">
        <f>E536*H536</f>
        <v>0</v>
      </c>
    </row>
    <row r="537" spans="1:9" s="4" customFormat="1" ht="14.4" customHeight="1" x14ac:dyDescent="0.3">
      <c r="A537" s="67">
        <f t="shared" si="39"/>
        <v>55</v>
      </c>
      <c r="B537" s="20" t="s">
        <v>124</v>
      </c>
      <c r="C537" s="16" t="s">
        <v>26</v>
      </c>
      <c r="D537" s="11" t="s">
        <v>6</v>
      </c>
      <c r="E537" s="68">
        <v>2</v>
      </c>
      <c r="F537" s="66"/>
      <c r="G537" s="11">
        <f t="shared" si="29"/>
        <v>0</v>
      </c>
      <c r="H537" s="83"/>
      <c r="I537" s="52">
        <f t="shared" si="38"/>
        <v>0</v>
      </c>
    </row>
    <row r="538" spans="1:9" s="4" customFormat="1" ht="14.4" customHeight="1" x14ac:dyDescent="0.3">
      <c r="A538" s="67">
        <f t="shared" si="39"/>
        <v>56</v>
      </c>
      <c r="B538" s="20" t="s">
        <v>153</v>
      </c>
      <c r="C538" s="16" t="s">
        <v>26</v>
      </c>
      <c r="D538" s="11" t="s">
        <v>6</v>
      </c>
      <c r="E538" s="68">
        <v>1</v>
      </c>
      <c r="F538" s="66"/>
      <c r="G538" s="11">
        <f t="shared" si="29"/>
        <v>0</v>
      </c>
      <c r="H538" s="83"/>
      <c r="I538" s="52">
        <f t="shared" si="38"/>
        <v>0</v>
      </c>
    </row>
    <row r="539" spans="1:9" s="4" customFormat="1" ht="14.4" customHeight="1" x14ac:dyDescent="0.3">
      <c r="A539" s="67">
        <f t="shared" si="39"/>
        <v>57</v>
      </c>
      <c r="B539" s="20" t="s">
        <v>154</v>
      </c>
      <c r="C539" s="16" t="s">
        <v>26</v>
      </c>
      <c r="D539" s="11" t="s">
        <v>6</v>
      </c>
      <c r="E539" s="68">
        <v>5</v>
      </c>
      <c r="F539" s="66"/>
      <c r="G539" s="11">
        <f t="shared" si="29"/>
        <v>0</v>
      </c>
      <c r="H539" s="83"/>
      <c r="I539" s="52">
        <f t="shared" si="38"/>
        <v>0</v>
      </c>
    </row>
    <row r="540" spans="1:9" s="4" customFormat="1" ht="14.4" customHeight="1" x14ac:dyDescent="0.25">
      <c r="A540" s="67">
        <f t="shared" si="39"/>
        <v>58</v>
      </c>
      <c r="B540" s="15" t="s">
        <v>127</v>
      </c>
      <c r="C540" s="16"/>
      <c r="D540" s="11" t="s">
        <v>6</v>
      </c>
      <c r="E540" s="68">
        <v>246</v>
      </c>
      <c r="F540" s="66"/>
      <c r="G540" s="11">
        <f t="shared" si="29"/>
        <v>0</v>
      </c>
      <c r="H540" s="78"/>
      <c r="I540" s="52">
        <f t="shared" si="38"/>
        <v>0</v>
      </c>
    </row>
    <row r="541" spans="1:9" s="4" customFormat="1" ht="14.4" customHeight="1" x14ac:dyDescent="0.25">
      <c r="A541" s="67">
        <f t="shared" si="39"/>
        <v>59</v>
      </c>
      <c r="B541" s="15" t="s">
        <v>128</v>
      </c>
      <c r="C541" s="16"/>
      <c r="D541" s="11" t="s">
        <v>6</v>
      </c>
      <c r="E541" s="68">
        <v>66</v>
      </c>
      <c r="F541" s="66"/>
      <c r="G541" s="11">
        <f t="shared" si="29"/>
        <v>0</v>
      </c>
      <c r="H541" s="78"/>
      <c r="I541" s="52">
        <f t="shared" si="38"/>
        <v>0</v>
      </c>
    </row>
    <row r="542" spans="1:9" s="4" customFormat="1" ht="14.4" customHeight="1" x14ac:dyDescent="0.25">
      <c r="A542" s="67">
        <f t="shared" si="39"/>
        <v>60</v>
      </c>
      <c r="B542" s="15" t="s">
        <v>129</v>
      </c>
      <c r="C542" s="16"/>
      <c r="D542" s="11" t="s">
        <v>6</v>
      </c>
      <c r="E542" s="68">
        <v>24</v>
      </c>
      <c r="F542" s="66"/>
      <c r="G542" s="11">
        <f t="shared" si="29"/>
        <v>0</v>
      </c>
      <c r="H542" s="78"/>
      <c r="I542" s="52">
        <f t="shared" si="38"/>
        <v>0</v>
      </c>
    </row>
    <row r="543" spans="1:9" s="4" customFormat="1" ht="14.4" customHeight="1" x14ac:dyDescent="0.25">
      <c r="A543" s="67">
        <f t="shared" si="39"/>
        <v>61</v>
      </c>
      <c r="B543" s="15" t="s">
        <v>130</v>
      </c>
      <c r="C543" s="16"/>
      <c r="D543" s="11" t="s">
        <v>6</v>
      </c>
      <c r="E543" s="68">
        <v>33</v>
      </c>
      <c r="F543" s="66"/>
      <c r="G543" s="11">
        <f t="shared" si="29"/>
        <v>0</v>
      </c>
      <c r="H543" s="78"/>
      <c r="I543" s="52">
        <f t="shared" si="38"/>
        <v>0</v>
      </c>
    </row>
    <row r="544" spans="1:9" s="4" customFormat="1" ht="14.4" customHeight="1" x14ac:dyDescent="0.25">
      <c r="A544" s="67">
        <f t="shared" si="39"/>
        <v>62</v>
      </c>
      <c r="B544" s="15" t="s">
        <v>155</v>
      </c>
      <c r="C544" s="16"/>
      <c r="D544" s="11" t="s">
        <v>6</v>
      </c>
      <c r="E544" s="68">
        <v>5</v>
      </c>
      <c r="F544" s="66"/>
      <c r="G544" s="11">
        <f t="shared" ref="G544" si="40">E544*F544</f>
        <v>0</v>
      </c>
      <c r="H544" s="78"/>
      <c r="I544" s="52">
        <f t="shared" si="38"/>
        <v>0</v>
      </c>
    </row>
    <row r="545" spans="1:10" s="4" customFormat="1" ht="14.4" customHeight="1" x14ac:dyDescent="0.3">
      <c r="A545" s="94" t="s">
        <v>202</v>
      </c>
      <c r="B545" s="95"/>
      <c r="C545" s="95"/>
      <c r="D545" s="95"/>
      <c r="E545" s="96"/>
      <c r="F545" s="98">
        <f>ROUND(SUM(G459:G544),2)</f>
        <v>0</v>
      </c>
      <c r="G545" s="99"/>
      <c r="H545" s="98">
        <f>ROUND(SUM(I459:I544),2)</f>
        <v>0</v>
      </c>
      <c r="I545" s="99"/>
    </row>
    <row r="546" spans="1:10" s="4" customFormat="1" ht="14.4" customHeight="1" x14ac:dyDescent="0.3">
      <c r="A546" s="94" t="s">
        <v>213</v>
      </c>
      <c r="B546" s="95"/>
      <c r="C546" s="95"/>
      <c r="D546" s="95"/>
      <c r="E546" s="96"/>
      <c r="F546" s="147">
        <f>F545+H545</f>
        <v>0</v>
      </c>
      <c r="G546" s="147"/>
      <c r="H546" s="147"/>
      <c r="I546" s="147"/>
    </row>
    <row r="547" spans="1:10" s="4" customFormat="1" ht="14.4" customHeight="1" x14ac:dyDescent="0.3">
      <c r="A547" s="146"/>
    </row>
    <row r="548" spans="1:10" s="4" customFormat="1" ht="14.4" customHeight="1" x14ac:dyDescent="0.3">
      <c r="A548" s="146"/>
    </row>
    <row r="549" spans="1:10" s="4" customFormat="1" ht="20.399999999999999" x14ac:dyDescent="0.3">
      <c r="A549" s="148" t="s">
        <v>214</v>
      </c>
      <c r="B549" s="149"/>
      <c r="C549" s="149"/>
      <c r="D549" s="149"/>
      <c r="E549" s="150"/>
      <c r="F549" s="151">
        <f>SUM(F545,F448,F347,F235,F121)</f>
        <v>0</v>
      </c>
      <c r="G549" s="152"/>
      <c r="H549" s="151">
        <f>SUM(H545,H448,H347,H235,H121)</f>
        <v>0</v>
      </c>
      <c r="I549" s="152"/>
    </row>
    <row r="550" spans="1:10" s="4" customFormat="1" ht="20.399999999999999" x14ac:dyDescent="0.3">
      <c r="A550" s="148" t="s">
        <v>215</v>
      </c>
      <c r="B550" s="149"/>
      <c r="C550" s="149"/>
      <c r="D550" s="149"/>
      <c r="E550" s="150"/>
      <c r="F550" s="153">
        <f>F549+H549</f>
        <v>0</v>
      </c>
      <c r="G550" s="153"/>
      <c r="H550" s="153"/>
      <c r="I550" s="153"/>
    </row>
    <row r="551" spans="1:10" s="4" customFormat="1" ht="14.4" customHeight="1" x14ac:dyDescent="0.3">
      <c r="A551" s="146"/>
    </row>
    <row r="552" spans="1:10" s="4" customFormat="1" x14ac:dyDescent="0.3">
      <c r="A552" s="146"/>
    </row>
    <row r="553" spans="1:10" s="4" customFormat="1" x14ac:dyDescent="0.3">
      <c r="A553" s="146"/>
    </row>
    <row r="554" spans="1:10" s="4" customFormat="1" ht="14.4" customHeight="1" thickBot="1" x14ac:dyDescent="0.35">
      <c r="A554" s="42" t="s">
        <v>8</v>
      </c>
      <c r="B554" s="43"/>
      <c r="C554" s="44"/>
      <c r="D554" s="44"/>
      <c r="E554" s="45"/>
      <c r="F554" s="44"/>
      <c r="G554" s="44"/>
      <c r="H554" s="44"/>
      <c r="I554" s="44"/>
      <c r="J554" s="10"/>
    </row>
    <row r="555" spans="1:10" s="4" customFormat="1" ht="14.4" customHeight="1" thickBot="1" x14ac:dyDescent="0.35">
      <c r="A555" s="27" t="s">
        <v>9</v>
      </c>
      <c r="B555" s="28"/>
      <c r="C555" s="28"/>
      <c r="D555" s="28"/>
      <c r="E555" s="28"/>
      <c r="F555" s="28"/>
      <c r="G555" s="28"/>
      <c r="H555" s="28"/>
      <c r="I555" s="32"/>
      <c r="J555" s="10"/>
    </row>
    <row r="556" spans="1:10" s="4" customFormat="1" ht="14.4" customHeight="1" thickBot="1" x14ac:dyDescent="0.35">
      <c r="A556" s="27" t="s">
        <v>10</v>
      </c>
      <c r="B556" s="28"/>
      <c r="C556" s="28"/>
      <c r="D556" s="28"/>
      <c r="E556" s="28"/>
      <c r="F556" s="28"/>
      <c r="G556" s="28"/>
      <c r="H556" s="28"/>
      <c r="I556" s="32"/>
      <c r="J556" s="10"/>
    </row>
    <row r="557" spans="1:10" s="4" customFormat="1" ht="14.4" customHeight="1" thickBot="1" x14ac:dyDescent="0.35">
      <c r="A557" s="29" t="s">
        <v>24</v>
      </c>
      <c r="B557" s="30"/>
      <c r="C557" s="30"/>
      <c r="D557" s="30"/>
      <c r="E557" s="30"/>
      <c r="F557" s="30"/>
      <c r="G557" s="30"/>
      <c r="H557" s="30"/>
      <c r="I557" s="31"/>
      <c r="J557" s="10"/>
    </row>
    <row r="558" spans="1:10" s="4" customFormat="1" ht="41.4" customHeight="1" thickBot="1" x14ac:dyDescent="0.35">
      <c r="A558" s="27" t="s">
        <v>22</v>
      </c>
      <c r="B558" s="28"/>
      <c r="C558" s="28"/>
      <c r="D558" s="28"/>
      <c r="E558" s="28"/>
      <c r="F558" s="28"/>
      <c r="G558" s="28"/>
      <c r="H558" s="28"/>
      <c r="I558" s="28"/>
      <c r="J558" s="10"/>
    </row>
    <row r="559" spans="1:10" ht="14.4" customHeight="1" thickBot="1" x14ac:dyDescent="0.35">
      <c r="A559" s="27" t="s">
        <v>23</v>
      </c>
      <c r="B559" s="28"/>
      <c r="C559" s="28"/>
      <c r="D559" s="28"/>
      <c r="E559" s="28"/>
      <c r="F559" s="28"/>
      <c r="G559" s="28"/>
      <c r="H559" s="28"/>
      <c r="I559" s="28"/>
    </row>
    <row r="560" spans="1:10" ht="14.4" customHeight="1" thickBot="1" x14ac:dyDescent="0.35">
      <c r="A560" s="27" t="s">
        <v>11</v>
      </c>
      <c r="B560" s="28"/>
      <c r="C560" s="28"/>
      <c r="D560" s="28"/>
      <c r="E560" s="28"/>
      <c r="F560" s="28"/>
      <c r="G560" s="28"/>
      <c r="H560" s="28"/>
      <c r="I560" s="28"/>
    </row>
    <row r="561" spans="1:10" ht="14.4" customHeight="1" thickBot="1" x14ac:dyDescent="0.35">
      <c r="A561" s="27" t="s">
        <v>12</v>
      </c>
      <c r="B561" s="28"/>
      <c r="C561" s="28"/>
      <c r="D561" s="28"/>
      <c r="E561" s="28"/>
      <c r="F561" s="28"/>
      <c r="G561" s="28"/>
      <c r="H561" s="28"/>
      <c r="I561" s="28"/>
    </row>
    <row r="562" spans="1:10" ht="14.4" customHeight="1" thickBot="1" x14ac:dyDescent="0.35">
      <c r="A562" s="27" t="s">
        <v>13</v>
      </c>
      <c r="B562" s="28"/>
      <c r="C562" s="28"/>
      <c r="D562" s="28"/>
      <c r="E562" s="28"/>
      <c r="F562" s="28"/>
      <c r="G562" s="28"/>
      <c r="H562" s="28"/>
      <c r="I562" s="28"/>
    </row>
    <row r="563" spans="1:10" ht="14.4" customHeight="1" thickBot="1" x14ac:dyDescent="0.35">
      <c r="A563" s="27" t="s">
        <v>14</v>
      </c>
      <c r="B563" s="28"/>
      <c r="C563" s="28"/>
      <c r="D563" s="28"/>
      <c r="E563" s="28"/>
      <c r="F563" s="28"/>
      <c r="G563" s="28"/>
      <c r="H563" s="28"/>
      <c r="I563" s="28"/>
    </row>
    <row r="564" spans="1:10" ht="30" customHeight="1" thickBot="1" x14ac:dyDescent="0.35">
      <c r="A564" s="27" t="s">
        <v>203</v>
      </c>
      <c r="B564" s="28"/>
      <c r="C564" s="28"/>
      <c r="D564" s="28"/>
      <c r="E564" s="28"/>
      <c r="F564" s="28"/>
      <c r="G564" s="28"/>
      <c r="H564" s="28"/>
      <c r="I564" s="28"/>
    </row>
    <row r="565" spans="1:10" ht="14.4" customHeight="1" thickBot="1" x14ac:dyDescent="0.35">
      <c r="A565" s="27" t="s">
        <v>15</v>
      </c>
      <c r="B565" s="28"/>
      <c r="C565" s="28"/>
      <c r="D565" s="28"/>
      <c r="E565" s="28"/>
      <c r="F565" s="28"/>
      <c r="G565" s="28"/>
      <c r="H565" s="28"/>
      <c r="I565" s="28"/>
    </row>
    <row r="566" spans="1:10" ht="14.4" customHeight="1" thickBot="1" x14ac:dyDescent="0.35">
      <c r="A566" s="27" t="s">
        <v>16</v>
      </c>
      <c r="B566" s="28"/>
      <c r="C566" s="28"/>
      <c r="D566" s="28"/>
      <c r="E566" s="28"/>
      <c r="F566" s="28"/>
      <c r="G566" s="28"/>
      <c r="H566" s="28"/>
      <c r="I566" s="28"/>
    </row>
    <row r="567" spans="1:10" ht="14.4" customHeight="1" thickBot="1" x14ac:dyDescent="0.35">
      <c r="A567" s="27" t="s">
        <v>17</v>
      </c>
      <c r="B567" s="28"/>
      <c r="C567" s="28"/>
      <c r="D567" s="28"/>
      <c r="E567" s="28"/>
      <c r="F567" s="28"/>
      <c r="G567" s="28"/>
      <c r="H567" s="28"/>
      <c r="I567" s="28"/>
    </row>
    <row r="568" spans="1:10" ht="14.4" customHeight="1" thickBot="1" x14ac:dyDescent="0.35">
      <c r="A568" s="27" t="s">
        <v>18</v>
      </c>
      <c r="B568" s="28"/>
      <c r="C568" s="28"/>
      <c r="D568" s="28"/>
      <c r="E568" s="28"/>
      <c r="F568" s="28"/>
      <c r="G568" s="28"/>
      <c r="H568" s="28"/>
      <c r="I568" s="28"/>
    </row>
    <row r="569" spans="1:10" ht="14.4" thickBot="1" x14ac:dyDescent="0.35">
      <c r="A569" s="27" t="s">
        <v>19</v>
      </c>
      <c r="B569" s="28"/>
      <c r="C569" s="28"/>
      <c r="D569" s="28"/>
      <c r="E569" s="28"/>
      <c r="F569" s="28"/>
      <c r="G569" s="28"/>
      <c r="H569" s="28"/>
      <c r="I569" s="28"/>
    </row>
    <row r="570" spans="1:10" ht="14.4" thickBot="1" x14ac:dyDescent="0.35">
      <c r="A570" s="27" t="s">
        <v>20</v>
      </c>
      <c r="B570" s="28"/>
      <c r="C570" s="28"/>
      <c r="D570" s="28"/>
      <c r="E570" s="28"/>
      <c r="F570" s="28"/>
      <c r="G570" s="28"/>
      <c r="H570" s="28"/>
      <c r="I570" s="28"/>
    </row>
    <row r="571" spans="1:10" ht="14.4" thickBot="1" x14ac:dyDescent="0.35">
      <c r="A571" s="27" t="s">
        <v>21</v>
      </c>
      <c r="B571" s="28"/>
      <c r="C571" s="28"/>
      <c r="D571" s="28"/>
      <c r="E571" s="28"/>
      <c r="F571" s="28"/>
      <c r="G571" s="28"/>
      <c r="H571" s="28"/>
      <c r="I571" s="28"/>
    </row>
    <row r="576" spans="1:10" s="4" customFormat="1" x14ac:dyDescent="0.3">
      <c r="A576" s="34"/>
      <c r="B576" s="17"/>
      <c r="C576" s="6"/>
      <c r="D576" s="7"/>
      <c r="E576" s="8"/>
      <c r="F576" s="7"/>
      <c r="G576" s="7"/>
      <c r="H576" s="7"/>
      <c r="I576" s="7"/>
      <c r="J576" s="10"/>
    </row>
    <row r="577" spans="1:15" s="4" customFormat="1" x14ac:dyDescent="0.3">
      <c r="A577" s="34"/>
      <c r="B577" s="17"/>
      <c r="C577" s="6"/>
      <c r="D577" s="7"/>
      <c r="E577" s="8"/>
      <c r="F577" s="7"/>
      <c r="G577" s="7"/>
      <c r="H577" s="7"/>
      <c r="I577" s="7"/>
      <c r="J577" s="10"/>
    </row>
    <row r="580" spans="1:15" s="10" customFormat="1" x14ac:dyDescent="0.3">
      <c r="A580" s="34"/>
      <c r="B580" s="17"/>
      <c r="C580" s="6"/>
      <c r="D580" s="7"/>
      <c r="E580" s="8"/>
      <c r="F580" s="7"/>
      <c r="G580" s="7"/>
      <c r="H580" s="7"/>
      <c r="I580" s="7"/>
      <c r="K580" s="17"/>
      <c r="L580" s="17"/>
      <c r="M580" s="17"/>
      <c r="N580" s="17"/>
      <c r="O580" s="17"/>
    </row>
  </sheetData>
  <mergeCells count="479">
    <mergeCell ref="A545:E545"/>
    <mergeCell ref="A546:E546"/>
    <mergeCell ref="F545:G545"/>
    <mergeCell ref="H545:I545"/>
    <mergeCell ref="F546:I546"/>
    <mergeCell ref="A549:E549"/>
    <mergeCell ref="F549:G549"/>
    <mergeCell ref="H549:I549"/>
    <mergeCell ref="A550:E550"/>
    <mergeCell ref="F550:I550"/>
    <mergeCell ref="A530:A532"/>
    <mergeCell ref="B530:B532"/>
    <mergeCell ref="C530:C532"/>
    <mergeCell ref="D530:D532"/>
    <mergeCell ref="E530:E532"/>
    <mergeCell ref="F530:G530"/>
    <mergeCell ref="H530:I530"/>
    <mergeCell ref="F531:F532"/>
    <mergeCell ref="G531:G532"/>
    <mergeCell ref="H531:H532"/>
    <mergeCell ref="I531:I532"/>
    <mergeCell ref="E486:E488"/>
    <mergeCell ref="F486:G486"/>
    <mergeCell ref="H486:I486"/>
    <mergeCell ref="F487:F488"/>
    <mergeCell ref="G487:G488"/>
    <mergeCell ref="H487:H488"/>
    <mergeCell ref="I487:I488"/>
    <mergeCell ref="A515:A517"/>
    <mergeCell ref="B515:B517"/>
    <mergeCell ref="C515:C517"/>
    <mergeCell ref="D515:D517"/>
    <mergeCell ref="E515:E517"/>
    <mergeCell ref="F515:G515"/>
    <mergeCell ref="H515:I515"/>
    <mergeCell ref="F516:F517"/>
    <mergeCell ref="G516:G517"/>
    <mergeCell ref="H516:H517"/>
    <mergeCell ref="I516:I517"/>
    <mergeCell ref="A473:E473"/>
    <mergeCell ref="A489:E489"/>
    <mergeCell ref="A518:E518"/>
    <mergeCell ref="A533:E533"/>
    <mergeCell ref="F453:I453"/>
    <mergeCell ref="A454:E454"/>
    <mergeCell ref="F454:I454"/>
    <mergeCell ref="F455:I455"/>
    <mergeCell ref="C456:C458"/>
    <mergeCell ref="A470:A472"/>
    <mergeCell ref="B470:B472"/>
    <mergeCell ref="C470:C472"/>
    <mergeCell ref="D470:D472"/>
    <mergeCell ref="E470:E472"/>
    <mergeCell ref="F470:G470"/>
    <mergeCell ref="H470:I470"/>
    <mergeCell ref="F471:F472"/>
    <mergeCell ref="G471:G472"/>
    <mergeCell ref="H471:H472"/>
    <mergeCell ref="I471:I472"/>
    <mergeCell ref="A486:A488"/>
    <mergeCell ref="B486:B488"/>
    <mergeCell ref="C486:C488"/>
    <mergeCell ref="D486:D488"/>
    <mergeCell ref="A459:E459"/>
    <mergeCell ref="A462:A469"/>
    <mergeCell ref="C462:C469"/>
    <mergeCell ref="D462:D469"/>
    <mergeCell ref="E462:E469"/>
    <mergeCell ref="F462:F469"/>
    <mergeCell ref="G462:G469"/>
    <mergeCell ref="H462:H469"/>
    <mergeCell ref="I462:I469"/>
    <mergeCell ref="A448:E448"/>
    <mergeCell ref="A449:E449"/>
    <mergeCell ref="F448:G448"/>
    <mergeCell ref="H448:I448"/>
    <mergeCell ref="F449:I449"/>
    <mergeCell ref="A456:A458"/>
    <mergeCell ref="B456:B458"/>
    <mergeCell ref="D456:D458"/>
    <mergeCell ref="E456:E458"/>
    <mergeCell ref="F456:G456"/>
    <mergeCell ref="H456:I456"/>
    <mergeCell ref="F457:F458"/>
    <mergeCell ref="G457:G458"/>
    <mergeCell ref="H457:H458"/>
    <mergeCell ref="I457:I458"/>
    <mergeCell ref="A432:A434"/>
    <mergeCell ref="B432:B434"/>
    <mergeCell ref="C432:C434"/>
    <mergeCell ref="D432:D434"/>
    <mergeCell ref="E432:E434"/>
    <mergeCell ref="F432:G432"/>
    <mergeCell ref="H432:I432"/>
    <mergeCell ref="F433:F434"/>
    <mergeCell ref="G433:G434"/>
    <mergeCell ref="H433:H434"/>
    <mergeCell ref="I433:I434"/>
    <mergeCell ref="F387:F388"/>
    <mergeCell ref="G387:G388"/>
    <mergeCell ref="H387:H388"/>
    <mergeCell ref="I387:I388"/>
    <mergeCell ref="A417:A419"/>
    <mergeCell ref="B417:B419"/>
    <mergeCell ref="C417:C419"/>
    <mergeCell ref="D417:D419"/>
    <mergeCell ref="E417:E419"/>
    <mergeCell ref="F417:G417"/>
    <mergeCell ref="H417:I417"/>
    <mergeCell ref="F418:F419"/>
    <mergeCell ref="G418:G419"/>
    <mergeCell ref="H418:H419"/>
    <mergeCell ref="I418:I419"/>
    <mergeCell ref="A389:E389"/>
    <mergeCell ref="A420:E420"/>
    <mergeCell ref="A435:E435"/>
    <mergeCell ref="C355:C357"/>
    <mergeCell ref="A353:E353"/>
    <mergeCell ref="F354:I354"/>
    <mergeCell ref="A368:A370"/>
    <mergeCell ref="B368:B370"/>
    <mergeCell ref="C368:C370"/>
    <mergeCell ref="D368:D370"/>
    <mergeCell ref="E368:E370"/>
    <mergeCell ref="F368:G368"/>
    <mergeCell ref="H368:I368"/>
    <mergeCell ref="F369:F370"/>
    <mergeCell ref="G369:G370"/>
    <mergeCell ref="H369:H370"/>
    <mergeCell ref="I369:I370"/>
    <mergeCell ref="A386:A388"/>
    <mergeCell ref="B386:B388"/>
    <mergeCell ref="C386:C388"/>
    <mergeCell ref="D386:D388"/>
    <mergeCell ref="E386:E388"/>
    <mergeCell ref="F386:G386"/>
    <mergeCell ref="H386:I386"/>
    <mergeCell ref="F352:I352"/>
    <mergeCell ref="F353:I353"/>
    <mergeCell ref="A355:A357"/>
    <mergeCell ref="B355:B357"/>
    <mergeCell ref="D355:D357"/>
    <mergeCell ref="E355:E357"/>
    <mergeCell ref="F355:G355"/>
    <mergeCell ref="H355:I355"/>
    <mergeCell ref="F356:F357"/>
    <mergeCell ref="G356:G357"/>
    <mergeCell ref="H356:H357"/>
    <mergeCell ref="I356:I357"/>
    <mergeCell ref="A358:E358"/>
    <mergeCell ref="A360:A367"/>
    <mergeCell ref="C360:C367"/>
    <mergeCell ref="D360:D367"/>
    <mergeCell ref="E360:E367"/>
    <mergeCell ref="F360:F367"/>
    <mergeCell ref="G360:G367"/>
    <mergeCell ref="H360:H367"/>
    <mergeCell ref="I360:I367"/>
    <mergeCell ref="A371:E371"/>
    <mergeCell ref="A347:E347"/>
    <mergeCell ref="A348:E348"/>
    <mergeCell ref="F347:G347"/>
    <mergeCell ref="H347:I347"/>
    <mergeCell ref="F348:I348"/>
    <mergeCell ref="A332:A334"/>
    <mergeCell ref="B332:B334"/>
    <mergeCell ref="C332:C334"/>
    <mergeCell ref="D332:D334"/>
    <mergeCell ref="E332:E334"/>
    <mergeCell ref="F332:G332"/>
    <mergeCell ref="H332:I332"/>
    <mergeCell ref="F333:F334"/>
    <mergeCell ref="G333:G334"/>
    <mergeCell ref="H333:H334"/>
    <mergeCell ref="I333:I334"/>
    <mergeCell ref="E281:E283"/>
    <mergeCell ref="F281:G281"/>
    <mergeCell ref="H281:I281"/>
    <mergeCell ref="F282:F283"/>
    <mergeCell ref="G282:G283"/>
    <mergeCell ref="H282:H283"/>
    <mergeCell ref="I282:I283"/>
    <mergeCell ref="A318:A320"/>
    <mergeCell ref="B318:B320"/>
    <mergeCell ref="C318:C320"/>
    <mergeCell ref="D318:D320"/>
    <mergeCell ref="E318:E320"/>
    <mergeCell ref="F318:G318"/>
    <mergeCell ref="H318:I318"/>
    <mergeCell ref="F319:F320"/>
    <mergeCell ref="G319:G320"/>
    <mergeCell ref="H319:H320"/>
    <mergeCell ref="I319:I320"/>
    <mergeCell ref="A263:E263"/>
    <mergeCell ref="A284:E284"/>
    <mergeCell ref="A321:E321"/>
    <mergeCell ref="A335:E335"/>
    <mergeCell ref="F240:I240"/>
    <mergeCell ref="A241:E241"/>
    <mergeCell ref="F241:I241"/>
    <mergeCell ref="F242:I242"/>
    <mergeCell ref="C243:C245"/>
    <mergeCell ref="A260:A262"/>
    <mergeCell ref="B260:B262"/>
    <mergeCell ref="C260:C262"/>
    <mergeCell ref="D260:D262"/>
    <mergeCell ref="E260:E262"/>
    <mergeCell ref="F260:G260"/>
    <mergeCell ref="H260:I260"/>
    <mergeCell ref="F261:F262"/>
    <mergeCell ref="G261:G262"/>
    <mergeCell ref="H261:H262"/>
    <mergeCell ref="I261:I262"/>
    <mergeCell ref="A281:A283"/>
    <mergeCell ref="B281:B283"/>
    <mergeCell ref="C281:C283"/>
    <mergeCell ref="D281:D283"/>
    <mergeCell ref="A246:E246"/>
    <mergeCell ref="A252:A259"/>
    <mergeCell ref="C252:C259"/>
    <mergeCell ref="D252:D259"/>
    <mergeCell ref="E252:E259"/>
    <mergeCell ref="F252:F259"/>
    <mergeCell ref="G252:G259"/>
    <mergeCell ref="H252:H259"/>
    <mergeCell ref="I252:I259"/>
    <mergeCell ref="A235:E235"/>
    <mergeCell ref="A236:E236"/>
    <mergeCell ref="F235:G235"/>
    <mergeCell ref="H235:I235"/>
    <mergeCell ref="F236:I236"/>
    <mergeCell ref="A243:A245"/>
    <mergeCell ref="B243:B245"/>
    <mergeCell ref="D243:D245"/>
    <mergeCell ref="E243:E245"/>
    <mergeCell ref="F243:G243"/>
    <mergeCell ref="H243:I243"/>
    <mergeCell ref="F244:F245"/>
    <mergeCell ref="G244:G245"/>
    <mergeCell ref="H244:H245"/>
    <mergeCell ref="I244:I245"/>
    <mergeCell ref="A218:A220"/>
    <mergeCell ref="B218:B220"/>
    <mergeCell ref="C218:C220"/>
    <mergeCell ref="D218:D220"/>
    <mergeCell ref="E218:E220"/>
    <mergeCell ref="F218:G218"/>
    <mergeCell ref="H218:I218"/>
    <mergeCell ref="F219:F220"/>
    <mergeCell ref="G219:G220"/>
    <mergeCell ref="H219:H220"/>
    <mergeCell ref="I219:I220"/>
    <mergeCell ref="A204:A206"/>
    <mergeCell ref="B204:B206"/>
    <mergeCell ref="C204:C206"/>
    <mergeCell ref="D204:D206"/>
    <mergeCell ref="E204:E206"/>
    <mergeCell ref="F204:G204"/>
    <mergeCell ref="H204:I204"/>
    <mergeCell ref="F205:F206"/>
    <mergeCell ref="G205:G206"/>
    <mergeCell ref="H205:H206"/>
    <mergeCell ref="I205:I206"/>
    <mergeCell ref="I148:I149"/>
    <mergeCell ref="A166:A168"/>
    <mergeCell ref="B166:B168"/>
    <mergeCell ref="C166:C168"/>
    <mergeCell ref="D166:D168"/>
    <mergeCell ref="E166:E168"/>
    <mergeCell ref="F166:G166"/>
    <mergeCell ref="H166:I166"/>
    <mergeCell ref="F167:F168"/>
    <mergeCell ref="G167:G168"/>
    <mergeCell ref="H167:H168"/>
    <mergeCell ref="I167:I168"/>
    <mergeCell ref="A150:E150"/>
    <mergeCell ref="A169:E169"/>
    <mergeCell ref="A207:E207"/>
    <mergeCell ref="A221:E221"/>
    <mergeCell ref="C129:C131"/>
    <mergeCell ref="A9:E9"/>
    <mergeCell ref="F8:I8"/>
    <mergeCell ref="F9:I9"/>
    <mergeCell ref="F10:I10"/>
    <mergeCell ref="F126:I126"/>
    <mergeCell ref="A127:E127"/>
    <mergeCell ref="F127:I127"/>
    <mergeCell ref="F128:I128"/>
    <mergeCell ref="A147:A149"/>
    <mergeCell ref="B147:B149"/>
    <mergeCell ref="C147:C149"/>
    <mergeCell ref="D147:D149"/>
    <mergeCell ref="E147:E149"/>
    <mergeCell ref="F147:G147"/>
    <mergeCell ref="H147:I147"/>
    <mergeCell ref="F148:F149"/>
    <mergeCell ref="G148:G149"/>
    <mergeCell ref="H148:H149"/>
    <mergeCell ref="A132:E132"/>
    <mergeCell ref="A139:A146"/>
    <mergeCell ref="C139:C146"/>
    <mergeCell ref="D139:D146"/>
    <mergeCell ref="E139:E146"/>
    <mergeCell ref="F139:F146"/>
    <mergeCell ref="G139:G146"/>
    <mergeCell ref="H139:H146"/>
    <mergeCell ref="I139:I146"/>
    <mergeCell ref="A129:A131"/>
    <mergeCell ref="B129:B131"/>
    <mergeCell ref="D129:D131"/>
    <mergeCell ref="E129:E131"/>
    <mergeCell ref="F129:G129"/>
    <mergeCell ref="H129:I129"/>
    <mergeCell ref="F130:F131"/>
    <mergeCell ref="G130:G131"/>
    <mergeCell ref="H130:H131"/>
    <mergeCell ref="I130:I131"/>
    <mergeCell ref="H105:I105"/>
    <mergeCell ref="F106:F107"/>
    <mergeCell ref="G106:G107"/>
    <mergeCell ref="H106:H107"/>
    <mergeCell ref="I106:I107"/>
    <mergeCell ref="A121:E121"/>
    <mergeCell ref="A122:E122"/>
    <mergeCell ref="F121:G121"/>
    <mergeCell ref="H121:I121"/>
    <mergeCell ref="F122:I122"/>
    <mergeCell ref="H48:I48"/>
    <mergeCell ref="F49:F50"/>
    <mergeCell ref="G49:G50"/>
    <mergeCell ref="H49:H50"/>
    <mergeCell ref="I49:I50"/>
    <mergeCell ref="A89:A91"/>
    <mergeCell ref="B89:B91"/>
    <mergeCell ref="C89:C91"/>
    <mergeCell ref="D89:D91"/>
    <mergeCell ref="E89:E91"/>
    <mergeCell ref="F89:G89"/>
    <mergeCell ref="H89:I89"/>
    <mergeCell ref="F90:F91"/>
    <mergeCell ref="G90:G91"/>
    <mergeCell ref="H90:H91"/>
    <mergeCell ref="I90:I91"/>
    <mergeCell ref="A554:B554"/>
    <mergeCell ref="A555:I555"/>
    <mergeCell ref="A556:I556"/>
    <mergeCell ref="J36:O36"/>
    <mergeCell ref="J104:O104"/>
    <mergeCell ref="J110:O110"/>
    <mergeCell ref="J111:O111"/>
    <mergeCell ref="J101:O101"/>
    <mergeCell ref="J102:O102"/>
    <mergeCell ref="J103:O103"/>
    <mergeCell ref="J94:O94"/>
    <mergeCell ref="J95:O95"/>
    <mergeCell ref="J85:O85"/>
    <mergeCell ref="J86:O86"/>
    <mergeCell ref="J87:O87"/>
    <mergeCell ref="J88:O88"/>
    <mergeCell ref="J99:O99"/>
    <mergeCell ref="J100:O100"/>
    <mergeCell ref="J64:O64"/>
    <mergeCell ref="J109:O109"/>
    <mergeCell ref="A567:I567"/>
    <mergeCell ref="A568:I568"/>
    <mergeCell ref="A569:I569"/>
    <mergeCell ref="A570:I570"/>
    <mergeCell ref="A571:I571"/>
    <mergeCell ref="A561:I561"/>
    <mergeCell ref="A562:I562"/>
    <mergeCell ref="A563:I563"/>
    <mergeCell ref="A564:I564"/>
    <mergeCell ref="A565:I565"/>
    <mergeCell ref="A566:I566"/>
    <mergeCell ref="A557:I557"/>
    <mergeCell ref="A558:I558"/>
    <mergeCell ref="A559:I559"/>
    <mergeCell ref="A560:I560"/>
    <mergeCell ref="J96:O96"/>
    <mergeCell ref="J97:O97"/>
    <mergeCell ref="J98:O98"/>
    <mergeCell ref="J77:O77"/>
    <mergeCell ref="J78:O78"/>
    <mergeCell ref="J84:O84"/>
    <mergeCell ref="J72:O72"/>
    <mergeCell ref="J73:O73"/>
    <mergeCell ref="J74:O74"/>
    <mergeCell ref="J75:O75"/>
    <mergeCell ref="J76:O76"/>
    <mergeCell ref="J66:O66"/>
    <mergeCell ref="J67:O67"/>
    <mergeCell ref="J68:O68"/>
    <mergeCell ref="J69:O69"/>
    <mergeCell ref="J70:O70"/>
    <mergeCell ref="J71:O71"/>
    <mergeCell ref="J55:O55"/>
    <mergeCell ref="J56:O56"/>
    <mergeCell ref="J57:O57"/>
    <mergeCell ref="J59:O59"/>
    <mergeCell ref="J61:O61"/>
    <mergeCell ref="J63:O63"/>
    <mergeCell ref="J46:O46"/>
    <mergeCell ref="J47:O47"/>
    <mergeCell ref="J52:O52"/>
    <mergeCell ref="J53:O53"/>
    <mergeCell ref="J54:O54"/>
    <mergeCell ref="J42:O42"/>
    <mergeCell ref="J43:O43"/>
    <mergeCell ref="J44:O44"/>
    <mergeCell ref="J45:O45"/>
    <mergeCell ref="J33:O33"/>
    <mergeCell ref="J34:O34"/>
    <mergeCell ref="J35:O35"/>
    <mergeCell ref="J37:O37"/>
    <mergeCell ref="J38:O38"/>
    <mergeCell ref="J39:O39"/>
    <mergeCell ref="J40:O40"/>
    <mergeCell ref="J41:O41"/>
    <mergeCell ref="J23:O23"/>
    <mergeCell ref="J24:O24"/>
    <mergeCell ref="J25:O25"/>
    <mergeCell ref="J26:O26"/>
    <mergeCell ref="J27:O27"/>
    <mergeCell ref="J28:O28"/>
    <mergeCell ref="J18:O18"/>
    <mergeCell ref="J19:O19"/>
    <mergeCell ref="J20:O20"/>
    <mergeCell ref="J21:O21"/>
    <mergeCell ref="J22:O22"/>
    <mergeCell ref="J16:O16"/>
    <mergeCell ref="J17:O17"/>
    <mergeCell ref="A11:A13"/>
    <mergeCell ref="B11:B13"/>
    <mergeCell ref="D11:D13"/>
    <mergeCell ref="E11:E13"/>
    <mergeCell ref="F11:G11"/>
    <mergeCell ref="H11:I11"/>
    <mergeCell ref="F12:F13"/>
    <mergeCell ref="C11:C13"/>
    <mergeCell ref="J15:O15"/>
    <mergeCell ref="I21:I28"/>
    <mergeCell ref="H21:H28"/>
    <mergeCell ref="A32:E32"/>
    <mergeCell ref="G12:G13"/>
    <mergeCell ref="H12:H13"/>
    <mergeCell ref="I12:I13"/>
    <mergeCell ref="A14:E14"/>
    <mergeCell ref="A29:A31"/>
    <mergeCell ref="B29:B31"/>
    <mergeCell ref="C29:C31"/>
    <mergeCell ref="D29:D31"/>
    <mergeCell ref="E29:E31"/>
    <mergeCell ref="F29:G29"/>
    <mergeCell ref="H29:I29"/>
    <mergeCell ref="F30:F31"/>
    <mergeCell ref="G30:G31"/>
    <mergeCell ref="H30:H31"/>
    <mergeCell ref="I30:I31"/>
    <mergeCell ref="A51:E51"/>
    <mergeCell ref="A92:E92"/>
    <mergeCell ref="A108:E108"/>
    <mergeCell ref="C21:C28"/>
    <mergeCell ref="D21:D28"/>
    <mergeCell ref="E21:E28"/>
    <mergeCell ref="A21:A28"/>
    <mergeCell ref="F21:F28"/>
    <mergeCell ref="G21:G28"/>
    <mergeCell ref="A48:A50"/>
    <mergeCell ref="B48:B50"/>
    <mergeCell ref="C48:C50"/>
    <mergeCell ref="D48:D50"/>
    <mergeCell ref="E48:E50"/>
    <mergeCell ref="F48:G48"/>
    <mergeCell ref="A105:A107"/>
    <mergeCell ref="B105:B107"/>
    <mergeCell ref="C105:C107"/>
    <mergeCell ref="D105:D107"/>
    <mergeCell ref="E105:E107"/>
    <mergeCell ref="F105:G105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Опалення 2поверх</vt:lpstr>
      <vt:lpstr>'Опалення 2поверх'!Print_Area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Евгений Волков</cp:lastModifiedBy>
  <cp:lastPrinted>2024-12-16T10:35:18Z</cp:lastPrinted>
  <dcterms:created xsi:type="dcterms:W3CDTF">2021-11-08T15:18:14Z</dcterms:created>
  <dcterms:modified xsi:type="dcterms:W3CDTF">2025-06-26T18:49:13Z</dcterms:modified>
</cp:coreProperties>
</file>