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8800" windowHeight="9825"/>
  </bookViews>
  <sheets>
    <sheet name="КП на виконавця" sheetId="4" r:id="rId1"/>
  </sheets>
  <definedNames>
    <definedName name="_xlnm.Print_Area" localSheetId="0">'КП на виконавця'!$A$1:$I$170</definedName>
  </definedNames>
  <calcPr calcId="162913"/>
</workbook>
</file>

<file path=xl/calcChain.xml><?xml version="1.0" encoding="utf-8"?>
<calcChain xmlns="http://schemas.openxmlformats.org/spreadsheetml/2006/main">
  <c r="F147" i="4" l="1"/>
  <c r="F6" i="4" l="1"/>
  <c r="F165" i="4" l="1"/>
  <c r="F164" i="4" l="1"/>
  <c r="F163" i="4"/>
  <c r="F162" i="4"/>
  <c r="F161" i="4"/>
  <c r="F159" i="4"/>
  <c r="F158" i="4"/>
  <c r="F157" i="4"/>
  <c r="F156" i="4"/>
  <c r="F155" i="4"/>
  <c r="F154" i="4"/>
  <c r="F153" i="4"/>
  <c r="F152" i="4"/>
  <c r="F151" i="4"/>
  <c r="F150" i="4"/>
  <c r="F149" i="4"/>
  <c r="F146" i="4"/>
  <c r="F145" i="4"/>
  <c r="F144" i="4"/>
  <c r="F143" i="4"/>
  <c r="F142" i="4"/>
  <c r="F140" i="4"/>
  <c r="F139" i="4"/>
  <c r="F138" i="4"/>
  <c r="F137" i="4"/>
  <c r="F136" i="4"/>
  <c r="F135" i="4"/>
  <c r="F134" i="4"/>
  <c r="F133" i="4"/>
  <c r="F132" i="4"/>
  <c r="F131" i="4"/>
  <c r="F129" i="4"/>
  <c r="F128" i="4"/>
  <c r="F127" i="4"/>
  <c r="F125" i="4"/>
  <c r="F124" i="4"/>
  <c r="F123" i="4"/>
  <c r="F122" i="4"/>
  <c r="F115" i="4"/>
  <c r="F114" i="4"/>
  <c r="F113" i="4"/>
  <c r="F112" i="4"/>
  <c r="F111" i="4"/>
  <c r="F110" i="4"/>
  <c r="F109" i="4"/>
  <c r="F106" i="4"/>
  <c r="F104" i="4"/>
  <c r="F103" i="4"/>
  <c r="F102" i="4"/>
  <c r="F101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2" i="4"/>
  <c r="F61" i="4"/>
  <c r="F60" i="4"/>
  <c r="F59" i="4"/>
  <c r="F57" i="4"/>
  <c r="F55" i="4"/>
  <c r="F54" i="4"/>
  <c r="F53" i="4"/>
  <c r="F52" i="4"/>
  <c r="F51" i="4"/>
  <c r="F50" i="4"/>
  <c r="F49" i="4"/>
  <c r="F48" i="4"/>
  <c r="F47" i="4"/>
  <c r="F46" i="4"/>
  <c r="F42" i="4"/>
  <c r="F41" i="4"/>
  <c r="F40" i="4"/>
  <c r="F39" i="4"/>
  <c r="F38" i="4"/>
  <c r="F37" i="4"/>
  <c r="F36" i="4"/>
  <c r="F32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E167" i="4" l="1"/>
</calcChain>
</file>

<file path=xl/sharedStrings.xml><?xml version="1.0" encoding="utf-8"?>
<sst xmlns="http://schemas.openxmlformats.org/spreadsheetml/2006/main" count="492" uniqueCount="221">
  <si>
    <t>Од. вим.</t>
  </si>
  <si>
    <t>Кількість</t>
  </si>
  <si>
    <t>№ п/п</t>
  </si>
  <si>
    <t>Перелік робіт</t>
  </si>
  <si>
    <t>Перелік матеріалів</t>
  </si>
  <si>
    <t>шт</t>
  </si>
  <si>
    <t>кг</t>
  </si>
  <si>
    <t>м2</t>
  </si>
  <si>
    <t>Клей для плитки Siltek SILTEK T-80</t>
  </si>
  <si>
    <t>Фуга Ceresit CE 40 AQUASTATIC (ширина шва 1-6мм) №01 5 кг білий</t>
  </si>
  <si>
    <t>СВП Tnova Nova 2 мм 1000 шт./уп</t>
  </si>
  <si>
    <t>уп</t>
  </si>
  <si>
    <t>Грунтуючий засіб глибокопроникний Ceresit CT-17 Супер</t>
  </si>
  <si>
    <t>л</t>
  </si>
  <si>
    <t>Шпаклівка Knauf НР FINISH 25 кг</t>
  </si>
  <si>
    <t>Шпаклівка Sniezka ACRYL-PUTZ ST10 START 20 кг</t>
  </si>
  <si>
    <t>л.</t>
  </si>
  <si>
    <t>м.п</t>
  </si>
  <si>
    <t>Диск алмазний відрізний Bosch Standart for Concrete 230x2,3x22,2 2.608.602.200</t>
  </si>
  <si>
    <t>Демонтаж світильника Вихід</t>
  </si>
  <si>
    <t>Демонтаж растрових світильників 600х600</t>
  </si>
  <si>
    <t>Демонтаж стельових плит Армстронг зі збереженням</t>
  </si>
  <si>
    <t>Демонтаж каркасу підвісної стелі Армстронг зі збереженням</t>
  </si>
  <si>
    <t>Демонтаж дверних блоків із алюмінієвого профілю, площа прорізу до 3м2 (вхідний блок)</t>
  </si>
  <si>
    <t>Демонтаж скляних перегородок  із алюмінієвого профілю в тому числі двері зі збереженням (тамбур)</t>
  </si>
  <si>
    <t>Шпаклювання стін і відкосів перший шар h=3300</t>
  </si>
  <si>
    <t>Шпаклювання стін і відкосів другий шар (фініш)</t>
  </si>
  <si>
    <t>Ґрунтування стін</t>
  </si>
  <si>
    <t>Поліпшене фарбування  стін та відкосів усерединi будiвлi водоемульсiйними сумiшами колір BEIGE(Легенда Колорит Інтеріор Люкс) NCS S2005 Y20R;  DULUX 40YY 51/084 за 2 рази</t>
  </si>
  <si>
    <t>Фарбування ранiше пофарбованих стiн та відкосів усерединi будiвлi водоемульсiйними сумiшами, колір GREEN, фарба матова TIKKURILA LUYA  NCS S0575 G60Y; DULUX 90YY 48/650 (PANTONE 382). За 4-6 разів</t>
  </si>
  <si>
    <t>Водоемульсiйна сумiш колір BEIGE(Легенда Колорит Інтеріор Люкс) NCS S2005 Y20R;  DULUX 40YY 51/084 за 2 рази</t>
  </si>
  <si>
    <t>Фарба матова TIKKURILA LUYA  NCS S0575 G60Y; DULUX 90YY 48/650 (PANTONE 382). За 4-6 разів</t>
  </si>
  <si>
    <t xml:space="preserve">Обклеювання скляних перегородок та дверей плівкою СУ-3 з наданням сертифікатів </t>
  </si>
  <si>
    <t>Встановлення доводчиків для дверей з функцією фіксації в відчиненому положенні.GEZE, Германія</t>
  </si>
  <si>
    <t>Доводчик дверний Geze TS 2000 C срібний 100 кг</t>
  </si>
  <si>
    <t>Улаштування каркасу для підвісної стелі "Армстронг" (бажано використати раніше демонтовані)</t>
  </si>
  <si>
    <t>Облицювання стель плитами "Армстронг" (бажано використати раніше демонтовані)</t>
  </si>
  <si>
    <t>Демонтаж умивальника в комплекті зі змішувачем та сифоном</t>
  </si>
  <si>
    <t xml:space="preserve">Установлення змішувачів </t>
  </si>
  <si>
    <t>ком-т</t>
  </si>
  <si>
    <t>Установлення кранів прохідних</t>
  </si>
  <si>
    <t>Установлення умивальників (Kolo Solo 50 71151)+сифон</t>
  </si>
  <si>
    <t>Прорізання штроб в стінах/полах, переріз до 16 см2</t>
  </si>
  <si>
    <t>м.пог</t>
  </si>
  <si>
    <t>Зароблення штроб в стінах/полах, переріз до 8 см2</t>
  </si>
  <si>
    <t>м.п.</t>
  </si>
  <si>
    <t>Встановлення вимикачів автоматичних  до 25А EATON(6А,10А,16А,25А)</t>
  </si>
  <si>
    <t>Приєднання електричного кабелю до електрощитка загальним перерізом до 16 мм кв</t>
  </si>
  <si>
    <t xml:space="preserve">Монтаж раніше демонтованих світильників 600х600 </t>
  </si>
  <si>
    <t>послуга</t>
  </si>
  <si>
    <t>Лабораторні вимірі на заземлення та ізоляцію</t>
  </si>
  <si>
    <t>Надання виконавчих схем</t>
  </si>
  <si>
    <t>Штукатурка МП75</t>
  </si>
  <si>
    <t>Гофра д.16</t>
  </si>
  <si>
    <t>Встановлення радіокнопки виклику персоналу з піктограмою (Комплект радіокнопки виклику для інвалидів BELFIX-SET-HELP 1YE)</t>
  </si>
  <si>
    <t>м</t>
  </si>
  <si>
    <t>Встановлення таблички з інформацією про об'єкт зі шрифтом Брайля</t>
  </si>
  <si>
    <t xml:space="preserve">Втановлення тактильної піктограми "Вхід до приміщення"  </t>
  </si>
  <si>
    <t>Різне</t>
  </si>
  <si>
    <t>Влаштування огородження зони проведення робіт</t>
  </si>
  <si>
    <t>Захист устаткування, обладнання, меблів, оздоблення приміщень в зоні проведення робіт від забруднення та ушкоджень</t>
  </si>
  <si>
    <t>Чистове прибирання приміщень за 2 рази (клінінг)</t>
  </si>
  <si>
    <t>Навантаження смiття вручну</t>
  </si>
  <si>
    <t xml:space="preserve"> т</t>
  </si>
  <si>
    <t>Перевезення сміття до 30 км</t>
  </si>
  <si>
    <t>т</t>
  </si>
  <si>
    <t>Комплект радіокнопки виклику для інвалидів BELFIX-SET-HELP 1YE</t>
  </si>
  <si>
    <t>Табличка информационная тактильная "Вихід" со шрифтом Брайля 200х150х3 мм (1131)</t>
  </si>
  <si>
    <t>КОМЕРЦІЙНА ПРОПОЗИЦІЯ</t>
  </si>
  <si>
    <t>Плівка СУ-3 з сертифікатом</t>
  </si>
  <si>
    <t>Табличка з інформацією про об'єкт зі шрифтом Брайля</t>
  </si>
  <si>
    <t xml:space="preserve">Плівка поліетиленова будівельна 1500 мм 100 м.п. чорний 100 мкм рукав
</t>
  </si>
  <si>
    <t>Стрічка сигнальна PROзапас червоно-біла 75 мм 100 м</t>
  </si>
  <si>
    <t>Маркіровка автоматів ЩР (1шт)</t>
  </si>
  <si>
    <t>комплект</t>
  </si>
  <si>
    <t>автомат</t>
  </si>
  <si>
    <t xml:space="preserve"> Вимикачі автоматичних 25А 3Р EATON</t>
  </si>
  <si>
    <t>Загальнобудівельні  роботи Зона 24/7</t>
  </si>
  <si>
    <t>Демонтаж вимикачів, розеток, распред. Коробок</t>
  </si>
  <si>
    <t>Демонтаж відкритої електропроводки</t>
  </si>
  <si>
    <t>Виготовлення металоконструкцій каркасу/консолі під скляну перегородку (стійки крок 1000мм - труба профільна 60х40х3,кутик 75х50х5, прогони крок 500мм - труба 60х20х3, )</t>
  </si>
  <si>
    <t xml:space="preserve">Монтаж металоконструкцій каркасу -4200х500(300). Розмір уточнити по місцю Кріплення до стелі  виконується анкерами типу HILTI HVU/HAS 12,  </t>
  </si>
  <si>
    <t xml:space="preserve">Обшивка каркасу металевим листом d=4 мм </t>
  </si>
  <si>
    <t>Грунтування металлоконструкцій ГФ 021</t>
  </si>
  <si>
    <t>Фарбування металоконструкцій ПФ 115 (Снежка)</t>
  </si>
  <si>
    <t xml:space="preserve">Розбирання підлог з керамічних плиток </t>
  </si>
  <si>
    <t>Очищення бетонних покриттів від старого клею</t>
  </si>
  <si>
    <t>Пробивання отворів у цегляних стінах при товщині стіни в 2 цеглини діаметром більше 25мм</t>
  </si>
  <si>
    <t>Розбирання цементної стяжки для влаштування приямку 1200х1000мм під брудоочистну систему глиб.30мм (глибину уточнити за  товщиною килимка)</t>
  </si>
  <si>
    <t>м3</t>
  </si>
  <si>
    <t xml:space="preserve">Виготовлення та Монтаж одностулкових/двостулкових дверей із алюмінієвого профілю в проріз 1052х2200- 1 шт (склопакет подвійний),  Розмір уточнити по місцю. Колір профілю підібрати до існуючого Ширина дверного прорізу робочої стулки в просвіті не менше 900мм. Висота порогу не більше19мм. Двері обладнати двома замками. 1-й замок та циліндр - замок TESA DIN 4246BE UNIV або аналог та циліндр MUL-T-LOCK ClassicPro. 2-й замок -замок TESA DIN 4241BE UNIV, або Electa 7814, або аналог та циліндр MUL-T-LOCK INTEGRATOR </t>
  </si>
  <si>
    <t>Демонтаж/Монтаж склопакетів 800х2200. Розмір уточнити по місцю</t>
  </si>
  <si>
    <t>Улаштування покриття з керамогранітних плиток 600х6000 Модель Limestone Beige Mat (Модель плитки підібрати максимально наближену до існуючої в приміщенні)</t>
  </si>
  <si>
    <t>Улаштування плінтусів керамічних Limestone Beige Mat</t>
  </si>
  <si>
    <t>Встановлення в тамбурі та площадці (Пл1) килима брудоочистного в приямок із зовнішнім обрамленням із алюмінію (гума+скребок+текстиль) 1200*х900. 2 шт. Модель: "Льон" (виробник АС-Вигляд)  аналог 3М Nomad Optima 9910/9920. Колір чорний. Розмір уточнити по місцю та погодити із Замовником. Встановлений килим має бути в рівень з покриттям підлоги.</t>
  </si>
  <si>
    <t xml:space="preserve">Виготовлення та Монтаж суцільноскляних перегородок 4200х3300(h)  (профіль клемний 40, колір профілю для кріплення скла - АНОД. Скло загартоване 10 мм з наданням сертифікатів. Розмір уточнити по місцю. В тому числі Виготовлення та Монтаж суцільноскляних дверей 950х2100(h) . (Фурнітура CASMA (Італія). Скло загартоване 10 мм. з наданням сертифікатів -  В комплекті напольний доводчик, ручка нержавійка. Двері обладнати двома замками. 1-й замок та циліндр -HDL-150D +зворотня планка HDL-150K або аналог та циліндр MUL-T-LOCK ClassicPro. 2-й підлоговий замок та циліндр - HDL-150B або аналог та циліндр MUL-T-LOCK INTEGRATOR. Розмір дверей уточнити по місцю  </t>
  </si>
  <si>
    <t>Улаштування металевого каркасу стелі під ГКЛ</t>
  </si>
  <si>
    <t>Облицювання стель  ГКЛ</t>
  </si>
  <si>
    <t xml:space="preserve">Шпаклювання стель 1 шар </t>
  </si>
  <si>
    <t>Шпаклювання стель 2 шар (фініш)</t>
  </si>
  <si>
    <t>Грунтування стель</t>
  </si>
  <si>
    <t>Поліпшене фарбування стель  колір WHITE фарба Колорит Легенда NCS S0500N; DULUX 30BB 83/001 за 2 раза</t>
  </si>
  <si>
    <t>Водоемульсiйна сумiш колір WHITE(Легенда Колорит Інтеріор Люкс) NCS S0500N; DULUX 30BB 83/001 за 2 рази</t>
  </si>
  <si>
    <t>Установлення опалювальних радіаторів сталевих  з регулятором температури (раніше демонтованих)</t>
  </si>
  <si>
    <t>СКМ Зона 24/7</t>
  </si>
  <si>
    <t>Маркіровка кабелів/портів розеток/портів патч-панелей (маркування кожної розетки, кабелів, протів, що не стирається)</t>
  </si>
  <si>
    <t>Монтаж організатора горизонтального 19" у шафу</t>
  </si>
  <si>
    <t>Монтаж коннектора RJ45, екранований</t>
  </si>
  <si>
    <t>Монтаж гофрорукава/кабель каналу в підлозі</t>
  </si>
  <si>
    <t>Монтаж корпуса розетки (FTP)</t>
  </si>
  <si>
    <t>Монтаж розподільчої/клемної коробки</t>
  </si>
  <si>
    <t>Монтаж рукава металевого з подвійним замком</t>
  </si>
  <si>
    <t>Монтаж патч-панелі 19" кат.5е</t>
  </si>
  <si>
    <t>Затягування кабелю СКС FTP кат.5е в гофротрубі</t>
  </si>
  <si>
    <t xml:space="preserve">Прокладання кабелю СКС FTP кат.5е  </t>
  </si>
  <si>
    <t>Розключення модуля СКС FTP кат.5е в патч-панелі</t>
  </si>
  <si>
    <t>Розключення модуля СКС FTP кат.5е на робочому місці</t>
  </si>
  <si>
    <t>Тестування розеток СКС</t>
  </si>
  <si>
    <t>Установка  патч-кордів 3 м</t>
  </si>
  <si>
    <t>Виконання виконавчих схем</t>
  </si>
  <si>
    <t xml:space="preserve">ком-т </t>
  </si>
  <si>
    <t>Електромонтажні роботи Зона 24/7</t>
  </si>
  <si>
    <t xml:space="preserve">Монтаж щитів електричних </t>
  </si>
  <si>
    <t>Зборка щита електричного</t>
  </si>
  <si>
    <t>Затягування першого проводу перерізом понад ВВГнг 3х2,5 мм2 в гофру</t>
  </si>
  <si>
    <t>Затягування першого проводу перерізом понад ВВГнг 3х1,5 мм2 в гофру</t>
  </si>
  <si>
    <t>Прокладання електричних проводів в гофрорукаві</t>
  </si>
  <si>
    <t>Встановлення диференційних вимикачів автоматичних  до 25А EATON(6А,10А,16А,25А)</t>
  </si>
  <si>
    <t>Монтаж розподільчих коробок</t>
  </si>
  <si>
    <t xml:space="preserve">Встановлення вимикачів 2-клав. </t>
  </si>
  <si>
    <t xml:space="preserve">Монтаж розетки 220В Schneider (Unica) </t>
  </si>
  <si>
    <t>Монтаж світильника точкового DL Slim DN210 18W/4000K WT IP20 Ledvance (Osram)</t>
  </si>
  <si>
    <t>Монтаж світильника Вихід (раніше демонтованого)</t>
  </si>
  <si>
    <t>Загальнобудівельні роботи Побутове приміщення</t>
  </si>
  <si>
    <t>Розетка (FTP)</t>
  </si>
  <si>
    <t>Рукав меалевий з протяжкою</t>
  </si>
  <si>
    <t>Гофра ПВХ з протяжкою</t>
  </si>
  <si>
    <t>Модуль СКС FTP кат.5е</t>
  </si>
  <si>
    <t>Патч-корд 3м</t>
  </si>
  <si>
    <t xml:space="preserve">Кабель СКС FTP кат.5е  </t>
  </si>
  <si>
    <t>Патч-панель 19" кат.5е</t>
  </si>
  <si>
    <t>Коробка розподільча</t>
  </si>
  <si>
    <t>Організатор кабелю горизонтальний</t>
  </si>
  <si>
    <t>Конектор RJ45, екранований</t>
  </si>
  <si>
    <t>Кабель -канал</t>
  </si>
  <si>
    <t>Кабель  ВВГнгд 3х1,5</t>
  </si>
  <si>
    <t>Кабель  ВВГнгд 3х2,5</t>
  </si>
  <si>
    <t>Склопакет</t>
  </si>
  <si>
    <t>Вимикач 2-клавішний</t>
  </si>
  <si>
    <t>Розетка</t>
  </si>
  <si>
    <t xml:space="preserve">Метал </t>
  </si>
  <si>
    <t>Лист еталевий 4мм</t>
  </si>
  <si>
    <t>Грунтовка ГФ 021</t>
  </si>
  <si>
    <t>Емаль ПФ 115</t>
  </si>
  <si>
    <t>Двері з алюмінієвого профілю</t>
  </si>
  <si>
    <t>пог.м</t>
  </si>
  <si>
    <t>шт.</t>
  </si>
  <si>
    <t>Профіль стійковий CD 60 (0,55мм)</t>
  </si>
  <si>
    <t xml:space="preserve">Саморіз для кріплення </t>
  </si>
  <si>
    <t>1200х900 Модель:"Льон" (виробник АС-Вигляд)   аналог 3М Nomad Optima 9910/9920. Колір чорний</t>
  </si>
  <si>
    <t>Листи гіпсокартонні</t>
  </si>
  <si>
    <t>Стрічка для швів</t>
  </si>
  <si>
    <t>Саморізи по металу</t>
  </si>
  <si>
    <t>Шпаклівка Фюгенфюлер</t>
  </si>
  <si>
    <t>Профіль напрямний UD-27(0,55мм)</t>
  </si>
  <si>
    <t>Плитки керамічні Limestone Beige Mat 600х600</t>
  </si>
  <si>
    <t>Плінтус з плиток керамічних Limestone Beige Mat</t>
  </si>
  <si>
    <t>Розбирання покриття підлог з плиточного ковроліну</t>
  </si>
  <si>
    <t>Улаштування стяжок самовирівнювальних із суміші Cerezit CN-69 товщиною 5 мм</t>
  </si>
  <si>
    <t>Улаштування покриття з плиточного ковроліну (500x500 мм)  Килимова плитка Tessera Layout &amp; Outline 3100PL (5.8 мм)</t>
  </si>
  <si>
    <t>Улаштування плінтусів з ковроліну</t>
  </si>
  <si>
    <t>Демонтаж радіаторів масою до 80 кг- зі збереженням для зворотнього монтажу</t>
  </si>
  <si>
    <t>Демонтаж дверного блоку з лиштвою зі збереженням конструкції</t>
  </si>
  <si>
    <t>Демонтаж облицювання стін із керамічної плитки</t>
  </si>
  <si>
    <t>Демонтаж вимикачів</t>
  </si>
  <si>
    <t>Демонтаж ГКЛ перегородки для влаштування нового дверного прорізу</t>
  </si>
  <si>
    <t>Облицювання стін керамічною плиткою Cersanit, УкраїнаТип: КерамогранітМодель:Normandie BeigeКолір: бежевий Розмір: 297х598 мм та/або Виробник: Opoczno, УкраїнаТип: КерамогранітМодель:Норманді бежеваКолір: бежевий Розмір: 300х600 мм. Висоту облицювання додатково узгодити із замовником</t>
  </si>
  <si>
    <t>Монтаж раніше демонтованого деревяного дверного блоку із фурнітурою та лиштвою</t>
  </si>
  <si>
    <t>Облаштування дверного порогу</t>
  </si>
  <si>
    <t xml:space="preserve">Шпаклювання стін і відкосів перший шар </t>
  </si>
  <si>
    <t>Сантехнічні роботи</t>
  </si>
  <si>
    <t>Прокладання водопровідних поліетиленових труб д.20</t>
  </si>
  <si>
    <t>Прокладання каналізації з поліетиленових труб д. 50</t>
  </si>
  <si>
    <t>Прокладання каналізації з поліетиленових труб д.100</t>
  </si>
  <si>
    <t>Підключення трубопроводів водопостачання</t>
  </si>
  <si>
    <t>Підключення трубопроводів каналізації</t>
  </si>
  <si>
    <t xml:space="preserve">Установлення змішувачів кухонних </t>
  </si>
  <si>
    <t>Установлення сифонів кухонних</t>
  </si>
  <si>
    <t xml:space="preserve">Установка дзеркала над умивальником </t>
  </si>
  <si>
    <t>Установлення настінних крючків</t>
  </si>
  <si>
    <t>Установлення лючків пластикових 200х300 (розмір уточнити по місцю)</t>
  </si>
  <si>
    <t xml:space="preserve">Гiдравлiчне випробування трубопроводів системи водопроводу, гарячого водопостачання та опалення діаметром до 50 мм </t>
  </si>
  <si>
    <t>Електромонтажні роботи</t>
  </si>
  <si>
    <t xml:space="preserve">Встановлення вимикачів 1-клав. </t>
  </si>
  <si>
    <t>Вимикач 1-клавішний</t>
  </si>
  <si>
    <t xml:space="preserve">Розетка 220В Schneider (Unica) </t>
  </si>
  <si>
    <t>Світильник DL Slim DN210 18W/4000K WT IP20 Ledvance (Osram)</t>
  </si>
  <si>
    <t>Килимова плитка Tessera Layout &amp; Outline 3100PL (5.8 мм)</t>
  </si>
  <si>
    <t xml:space="preserve">Стяжка Cerezit CN-69 </t>
  </si>
  <si>
    <t>Клей монтажний</t>
  </si>
  <si>
    <t>Плитки керамічні Normandie Beige Mat 297х598 мм</t>
  </si>
  <si>
    <t>Піна монтажна</t>
  </si>
  <si>
    <t>Поріжок алюмінієвий</t>
  </si>
  <si>
    <t>Плінтус під ковролін Döllken</t>
  </si>
  <si>
    <t>Клей для ковроліну Kiilto Extra</t>
  </si>
  <si>
    <t>Умивальник Kolo Solo 50 71151</t>
  </si>
  <si>
    <t>Дзеркало (матеріал Замовника)</t>
  </si>
  <si>
    <t>Крючки настінні (матеріал Замовника)</t>
  </si>
  <si>
    <t>Лючок пластиковий 200х300</t>
  </si>
  <si>
    <t>Вузли з труб поліпропіленових армованих</t>
  </si>
  <si>
    <t>Вузли з труб каналізаційних внутрішніх д.50</t>
  </si>
  <si>
    <t>Вузли з труб каналізаційних внутрішніх д.100</t>
  </si>
  <si>
    <t>Сифон до умивальника ScandiSPA з монолітним випуском та гофротрубою М 1050</t>
  </si>
  <si>
    <t>Змішувач кухоний MIXXUS Oregon 555 або аналог</t>
  </si>
  <si>
    <t>Кран прохідний 1/2"</t>
  </si>
  <si>
    <t>Змішувач для умивальника Damixa D1002100 Norma або аналог</t>
  </si>
  <si>
    <t>Роботи, грн:</t>
  </si>
  <si>
    <t xml:space="preserve">Матеріали </t>
  </si>
  <si>
    <t xml:space="preserve">Сума </t>
  </si>
  <si>
    <t>Ціна за од.грн</t>
  </si>
  <si>
    <t>щодо виконання комплексу ремонтно-будівельних робіт, пов'язанних з поліпшенням існуючих експуатаційних показників
приміщення відділення АТ "УКРСИББАНК", що розташоване за адресою: Черкаська обл. м.Умань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</si>
</sst>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1">
    <font>
      <sz val="10"/>
      <color rgb="FF000000"/>
      <name val="Arimo"/>
      <family val="2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11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10"/>
      <name val="Helv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color theme="1"/>
      <name val="Arial1"/>
      <family val="2"/>
    </font>
    <font>
      <sz val="10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ahoma"/>
      <family val="2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6"/>
      <color rgb="FF000000"/>
      <name val="Arimo"/>
      <family val="2"/>
    </font>
    <font>
      <sz val="10"/>
      <color rgb="FF000000"/>
      <name val="Arimo"/>
      <family val="2"/>
    </font>
    <font>
      <sz val="2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0" tint="-4.992828150273141E-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9">
    <xf numFmtId="0" fontId="0" fillId="0" borderId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29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29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2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9" fillId="0" borderId="1" applyBorder="0">
      <alignment horizontal="center" vertical="center" wrapText="1"/>
    </xf>
    <xf numFmtId="0" fontId="1" fillId="0" borderId="0"/>
    <xf numFmtId="0" fontId="10" fillId="0" borderId="0">
      <alignment vertical="center"/>
    </xf>
    <xf numFmtId="0" fontId="11" fillId="0" borderId="0"/>
    <xf numFmtId="0" fontId="3" fillId="0" borderId="0"/>
    <xf numFmtId="0" fontId="3" fillId="0" borderId="0"/>
    <xf numFmtId="0" fontId="10" fillId="0" borderId="0">
      <alignment vertical="center"/>
    </xf>
    <xf numFmtId="0" fontId="3" fillId="0" borderId="0"/>
    <xf numFmtId="0" fontId="2" fillId="0" borderId="0"/>
    <xf numFmtId="0" fontId="3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2" fillId="0" borderId="0"/>
    <xf numFmtId="0" fontId="12" fillId="0" borderId="0" applyFill="0" applyBorder="0" applyAlignment="0"/>
    <xf numFmtId="167" fontId="13" fillId="0" borderId="0"/>
    <xf numFmtId="0" fontId="5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9" fillId="0" borderId="0"/>
    <xf numFmtId="0" fontId="29" fillId="0" borderId="0"/>
    <xf numFmtId="0" fontId="8" fillId="2" borderId="2" applyNumberFormat="0" applyAlignment="0" applyProtection="0"/>
    <xf numFmtId="0" fontId="29" fillId="0" borderId="0"/>
    <xf numFmtId="0" fontId="6" fillId="0" borderId="0"/>
    <xf numFmtId="164" fontId="5" fillId="0" borderId="0" applyFont="0" applyFill="0" applyBorder="0" applyAlignment="0" applyProtection="0"/>
    <xf numFmtId="0" fontId="5" fillId="0" borderId="0"/>
    <xf numFmtId="16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17" fillId="3" borderId="0" applyNumberFormat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1" fillId="0" borderId="0">
      <alignment vertical="top"/>
    </xf>
    <xf numFmtId="168" fontId="1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1" fillId="0" borderId="0">
      <alignment vertical="top"/>
    </xf>
    <xf numFmtId="168" fontId="2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4" fillId="0" borderId="0" xfId="86" applyFont="1" applyAlignment="1" applyProtection="1">
      <alignment vertical="center"/>
      <protection locked="0"/>
    </xf>
    <xf numFmtId="164" fontId="4" fillId="0" borderId="0" xfId="1" applyFont="1" applyBorder="1" applyAlignment="1" applyProtection="1">
      <alignment horizontal="center" vertical="center"/>
      <protection locked="0"/>
    </xf>
    <xf numFmtId="164" fontId="16" fillId="0" borderId="0" xfId="1" applyFont="1" applyBorder="1" applyAlignment="1" applyProtection="1">
      <alignment horizontal="right" vertical="center"/>
      <protection locked="0"/>
    </xf>
    <xf numFmtId="164" fontId="16" fillId="0" borderId="0" xfId="1" applyFont="1" applyBorder="1" applyAlignment="1" applyProtection="1">
      <alignment vertical="center"/>
      <protection locked="0"/>
    </xf>
    <xf numFmtId="164" fontId="4" fillId="0" borderId="0" xfId="1" applyFont="1" applyBorder="1" applyAlignment="1" applyProtection="1">
      <alignment vertical="center"/>
      <protection locked="0"/>
    </xf>
    <xf numFmtId="0" fontId="20" fillId="0" borderId="0" xfId="2" applyFont="1" applyAlignment="1">
      <alignment vertical="center" wrapText="1"/>
    </xf>
    <xf numFmtId="164" fontId="19" fillId="0" borderId="0" xfId="1" applyFont="1" applyBorder="1" applyAlignment="1">
      <alignment vertical="center" wrapText="1"/>
    </xf>
    <xf numFmtId="164" fontId="20" fillId="0" borderId="0" xfId="1" applyFont="1" applyBorder="1" applyAlignment="1">
      <alignment vertical="center" wrapText="1"/>
    </xf>
    <xf numFmtId="0" fontId="18" fillId="0" borderId="0" xfId="5" applyFont="1" applyAlignment="1">
      <alignment vertical="center" wrapText="1"/>
    </xf>
    <xf numFmtId="0" fontId="18" fillId="0" borderId="0" xfId="2" applyFont="1" applyAlignment="1">
      <alignment vertical="center" wrapText="1"/>
    </xf>
    <xf numFmtId="164" fontId="18" fillId="0" borderId="0" xfId="1" applyFont="1" applyBorder="1" applyAlignment="1" applyProtection="1">
      <alignment horizontal="left" vertical="center" wrapText="1"/>
      <protection locked="0"/>
    </xf>
    <xf numFmtId="164" fontId="18" fillId="0" borderId="0" xfId="1" applyFont="1" applyBorder="1" applyAlignment="1" applyProtection="1">
      <alignment horizontal="center" vertical="center" wrapText="1"/>
      <protection locked="0"/>
    </xf>
    <xf numFmtId="164" fontId="18" fillId="0" borderId="0" xfId="1" applyFont="1" applyBorder="1" applyAlignment="1" applyProtection="1">
      <alignment horizontal="right" vertical="center" wrapText="1"/>
      <protection locked="0"/>
    </xf>
    <xf numFmtId="164" fontId="18" fillId="0" borderId="0" xfId="1" applyFont="1" applyBorder="1" applyAlignment="1" applyProtection="1">
      <alignment vertical="center" wrapText="1"/>
      <protection locked="0"/>
    </xf>
    <xf numFmtId="164" fontId="20" fillId="0" borderId="0" xfId="1" applyFont="1" applyBorder="1" applyAlignment="1">
      <alignment horizontal="left" vertical="center" wrapText="1"/>
    </xf>
    <xf numFmtId="164" fontId="14" fillId="0" borderId="0" xfId="1" applyFont="1" applyBorder="1" applyAlignment="1">
      <alignment horizontal="right" vertical="center" wrapText="1"/>
    </xf>
    <xf numFmtId="164" fontId="20" fillId="0" borderId="0" xfId="1" applyFont="1" applyBorder="1" applyAlignment="1" applyProtection="1">
      <alignment horizontal="right" vertical="center" wrapText="1"/>
      <protection locked="0"/>
    </xf>
    <xf numFmtId="164" fontId="14" fillId="0" borderId="0" xfId="1" applyFont="1" applyBorder="1" applyAlignment="1">
      <alignment vertical="center" wrapText="1"/>
    </xf>
    <xf numFmtId="0" fontId="23" fillId="4" borderId="3" xfId="5" applyFont="1" applyFill="1" applyBorder="1" applyAlignment="1">
      <alignment horizontal="center" vertical="center" wrapText="1"/>
    </xf>
    <xf numFmtId="164" fontId="23" fillId="4" borderId="4" xfId="1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3" fillId="4" borderId="5" xfId="5" applyFont="1" applyFill="1" applyBorder="1" applyAlignment="1">
      <alignment horizontal="center" vertical="center" wrapText="1"/>
    </xf>
    <xf numFmtId="0" fontId="23" fillId="4" borderId="6" xfId="1" applyNumberFormat="1" applyFont="1" applyFill="1" applyBorder="1" applyAlignment="1">
      <alignment horizontal="center" vertical="center" wrapText="1"/>
    </xf>
    <xf numFmtId="0" fontId="26" fillId="5" borderId="7" xfId="5" applyFont="1" applyFill="1" applyBorder="1" applyAlignment="1">
      <alignment horizontal="right" vertical="center" wrapText="1"/>
    </xf>
    <xf numFmtId="164" fontId="26" fillId="5" borderId="8" xfId="1" applyFont="1" applyFill="1" applyBorder="1" applyAlignment="1">
      <alignment horizontal="left" vertical="center" wrapText="1"/>
    </xf>
    <xf numFmtId="164" fontId="26" fillId="5" borderId="8" xfId="1" applyFont="1" applyFill="1" applyBorder="1" applyAlignment="1">
      <alignment horizontal="center" vertical="center" wrapText="1"/>
    </xf>
    <xf numFmtId="164" fontId="26" fillId="5" borderId="8" xfId="1" applyFont="1" applyFill="1" applyBorder="1" applyAlignment="1">
      <alignment horizontal="right" vertical="center" wrapText="1"/>
    </xf>
    <xf numFmtId="164" fontId="26" fillId="0" borderId="8" xfId="1" applyFont="1" applyFill="1" applyBorder="1" applyAlignment="1" applyProtection="1">
      <alignment horizontal="right" vertical="center" wrapText="1"/>
      <protection locked="0"/>
    </xf>
    <xf numFmtId="164" fontId="26" fillId="5" borderId="8" xfId="1" applyFont="1" applyFill="1" applyBorder="1" applyAlignment="1">
      <alignment vertical="center" wrapText="1"/>
    </xf>
    <xf numFmtId="0" fontId="26" fillId="0" borderId="0" xfId="2" applyFont="1" applyAlignment="1">
      <alignment vertical="center" wrapText="1"/>
    </xf>
    <xf numFmtId="164" fontId="26" fillId="0" borderId="8" xfId="1" applyFont="1" applyFill="1" applyBorder="1" applyAlignment="1">
      <alignment horizontal="right" vertical="center" wrapText="1"/>
    </xf>
    <xf numFmtId="164" fontId="26" fillId="0" borderId="8" xfId="1" applyFont="1" applyFill="1" applyBorder="1" applyAlignment="1">
      <alignment horizontal="left" vertical="center" wrapText="1"/>
    </xf>
    <xf numFmtId="164" fontId="26" fillId="0" borderId="8" xfId="1" applyFont="1" applyFill="1" applyBorder="1" applyAlignment="1">
      <alignment horizontal="center" vertical="center" wrapText="1"/>
    </xf>
    <xf numFmtId="164" fontId="23" fillId="4" borderId="9" xfId="1" applyFont="1" applyFill="1" applyBorder="1" applyAlignment="1">
      <alignment horizontal="center" vertical="center" wrapText="1"/>
    </xf>
    <xf numFmtId="0" fontId="23" fillId="4" borderId="10" xfId="1" applyNumberFormat="1" applyFont="1" applyFill="1" applyBorder="1" applyAlignment="1">
      <alignment horizontal="center" vertical="center" wrapText="1"/>
    </xf>
    <xf numFmtId="164" fontId="26" fillId="0" borderId="8" xfId="1" applyFont="1" applyFill="1" applyBorder="1" applyAlignment="1">
      <alignment vertical="center" wrapText="1"/>
    </xf>
    <xf numFmtId="164" fontId="22" fillId="0" borderId="8" xfId="1" applyFont="1" applyFill="1" applyBorder="1" applyAlignment="1" applyProtection="1">
      <alignment horizontal="right" vertical="center" wrapText="1"/>
      <protection locked="0"/>
    </xf>
    <xf numFmtId="0" fontId="26" fillId="0" borderId="8" xfId="1" applyNumberFormat="1" applyFont="1" applyFill="1" applyBorder="1" applyAlignment="1">
      <alignment horizontal="left" vertical="center" wrapText="1"/>
    </xf>
    <xf numFmtId="164" fontId="30" fillId="0" borderId="8" xfId="1" applyFont="1" applyFill="1" applyBorder="1" applyAlignment="1" applyProtection="1">
      <alignment horizontal="right" vertical="center" wrapText="1"/>
      <protection locked="0"/>
    </xf>
    <xf numFmtId="164" fontId="30" fillId="6" borderId="8" xfId="1" applyFont="1" applyFill="1" applyBorder="1" applyAlignment="1">
      <alignment horizontal="left" vertical="center" wrapText="1"/>
    </xf>
    <xf numFmtId="164" fontId="30" fillId="6" borderId="8" xfId="1" applyFont="1" applyFill="1" applyBorder="1" applyAlignment="1">
      <alignment horizontal="center" vertical="center" wrapText="1"/>
    </xf>
    <xf numFmtId="164" fontId="22" fillId="0" borderId="8" xfId="1" applyFont="1" applyFill="1" applyBorder="1" applyAlignment="1">
      <alignment horizontal="center" vertical="center" wrapText="1"/>
    </xf>
    <xf numFmtId="0" fontId="22" fillId="0" borderId="0" xfId="2" applyFont="1" applyAlignment="1">
      <alignment vertical="center" wrapText="1"/>
    </xf>
    <xf numFmtId="164" fontId="15" fillId="0" borderId="0" xfId="1" applyFont="1" applyBorder="1" applyAlignment="1" applyProtection="1">
      <alignment horizontal="center" vertical="center"/>
      <protection locked="0"/>
    </xf>
    <xf numFmtId="164" fontId="26" fillId="5" borderId="11" xfId="1" applyFont="1" applyFill="1" applyBorder="1" applyAlignment="1">
      <alignment horizontal="center" vertical="center" wrapText="1"/>
    </xf>
    <xf numFmtId="164" fontId="30" fillId="6" borderId="11" xfId="1" applyFont="1" applyFill="1" applyBorder="1" applyAlignment="1">
      <alignment horizontal="center" vertical="center" wrapText="1"/>
    </xf>
    <xf numFmtId="164" fontId="22" fillId="0" borderId="11" xfId="1" applyFont="1" applyFill="1" applyBorder="1" applyAlignment="1">
      <alignment horizontal="center" vertical="center" wrapText="1"/>
    </xf>
    <xf numFmtId="164" fontId="26" fillId="0" borderId="11" xfId="1" applyFont="1" applyFill="1" applyBorder="1" applyAlignment="1">
      <alignment horizontal="center" vertical="center" wrapText="1"/>
    </xf>
    <xf numFmtId="0" fontId="24" fillId="0" borderId="14" xfId="5" applyFont="1" applyBorder="1" applyAlignment="1">
      <alignment horizontal="center" vertical="center" wrapText="1"/>
    </xf>
    <xf numFmtId="0" fontId="24" fillId="0" borderId="15" xfId="5" applyFont="1" applyBorder="1" applyAlignment="1">
      <alignment horizontal="center" vertical="center" wrapText="1"/>
    </xf>
    <xf numFmtId="0" fontId="23" fillId="0" borderId="8" xfId="5" applyFont="1" applyBorder="1" applyAlignment="1">
      <alignment horizontal="center" vertical="center" wrapText="1"/>
    </xf>
    <xf numFmtId="0" fontId="26" fillId="5" borderId="3" xfId="5" applyFont="1" applyFill="1" applyBorder="1" applyAlignment="1">
      <alignment horizontal="right" vertical="center" wrapText="1"/>
    </xf>
    <xf numFmtId="164" fontId="26" fillId="5" borderId="4" xfId="1" applyFont="1" applyFill="1" applyBorder="1" applyAlignment="1">
      <alignment horizontal="left" vertical="center" wrapText="1"/>
    </xf>
    <xf numFmtId="164" fontId="26" fillId="5" borderId="4" xfId="1" applyFont="1" applyFill="1" applyBorder="1" applyAlignment="1">
      <alignment horizontal="center" vertical="center" wrapText="1"/>
    </xf>
    <xf numFmtId="164" fontId="26" fillId="0" borderId="4" xfId="1" applyFont="1" applyFill="1" applyBorder="1" applyAlignment="1">
      <alignment horizontal="right" vertical="center" wrapText="1"/>
    </xf>
    <xf numFmtId="164" fontId="26" fillId="0" borderId="4" xfId="1" applyFont="1" applyFill="1" applyBorder="1" applyAlignment="1" applyProtection="1">
      <alignment horizontal="right" vertical="center" wrapText="1"/>
      <protection locked="0"/>
    </xf>
    <xf numFmtId="164" fontId="26" fillId="5" borderId="4" xfId="1" applyFont="1" applyFill="1" applyBorder="1" applyAlignment="1">
      <alignment vertical="center" wrapText="1"/>
    </xf>
    <xf numFmtId="0" fontId="26" fillId="0" borderId="4" xfId="2" applyFont="1" applyBorder="1" applyAlignment="1">
      <alignment vertical="center" wrapText="1"/>
    </xf>
    <xf numFmtId="164" fontId="26" fillId="5" borderId="9" xfId="1" applyFont="1" applyFill="1" applyBorder="1" applyAlignment="1">
      <alignment horizontal="center" vertical="center" wrapText="1"/>
    </xf>
    <xf numFmtId="0" fontId="27" fillId="5" borderId="7" xfId="5" applyFont="1" applyFill="1" applyBorder="1" applyAlignment="1">
      <alignment horizontal="right" vertical="center" wrapText="1"/>
    </xf>
    <xf numFmtId="0" fontId="23" fillId="0" borderId="11" xfId="5" applyFont="1" applyBorder="1" applyAlignment="1">
      <alignment horizontal="center" vertical="center" wrapText="1"/>
    </xf>
    <xf numFmtId="0" fontId="26" fillId="0" borderId="16" xfId="5" applyFont="1" applyBorder="1" applyAlignment="1">
      <alignment vertical="center" wrapText="1"/>
    </xf>
    <xf numFmtId="164" fontId="23" fillId="4" borderId="12" xfId="1" applyFont="1" applyFill="1" applyBorder="1" applyAlignment="1">
      <alignment horizontal="right" vertical="center" wrapText="1"/>
    </xf>
    <xf numFmtId="164" fontId="23" fillId="4" borderId="12" xfId="1" applyFont="1" applyFill="1" applyBorder="1" applyAlignment="1">
      <alignment vertical="center" wrapText="1"/>
    </xf>
    <xf numFmtId="0" fontId="25" fillId="0" borderId="0" xfId="86" applyFont="1" applyAlignment="1">
      <alignment horizontal="center" vertical="center" wrapText="1"/>
    </xf>
    <xf numFmtId="0" fontId="25" fillId="0" borderId="13" xfId="5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3" fillId="0" borderId="7" xfId="5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15" fillId="0" borderId="0" xfId="1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left" vertical="center"/>
      <protection locked="0"/>
    </xf>
    <xf numFmtId="164" fontId="23" fillId="4" borderId="12" xfId="1" applyFont="1" applyFill="1" applyBorder="1" applyAlignment="1">
      <alignment horizontal="right" vertical="center" wrapText="1"/>
    </xf>
    <xf numFmtId="164" fontId="23" fillId="4" borderId="17" xfId="1" applyFont="1" applyFill="1" applyBorder="1" applyAlignment="1">
      <alignment horizontal="right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0"/>
  <sheetViews>
    <sheetView tabSelected="1" zoomScale="55" zoomScaleNormal="55" zoomScaleSheetLayoutView="37" workbookViewId="0">
      <selection activeCell="A2" sqref="A2:I2"/>
    </sheetView>
  </sheetViews>
  <sheetFormatPr defaultColWidth="10.42578125" defaultRowHeight="15"/>
  <cols>
    <col min="1" max="1" width="10.7109375" style="6" customWidth="1"/>
    <col min="2" max="2" width="117.7109375" style="15" customWidth="1"/>
    <col min="3" max="3" width="19.5703125" style="8" customWidth="1"/>
    <col min="4" max="4" width="19.28515625" style="16" customWidth="1"/>
    <col min="5" max="5" width="27.28515625" style="17" customWidth="1"/>
    <col min="6" max="6" width="31.42578125" style="18" customWidth="1"/>
    <col min="7" max="7" width="110.5703125" style="8" customWidth="1"/>
    <col min="8" max="8" width="19.42578125" style="8" customWidth="1"/>
    <col min="9" max="9" width="20" style="18" customWidth="1"/>
    <col min="10" max="16384" width="10.42578125" style="6"/>
  </cols>
  <sheetData>
    <row r="1" spans="1:9" ht="33">
      <c r="A1" s="65" t="s">
        <v>68</v>
      </c>
      <c r="B1" s="65"/>
      <c r="C1" s="65"/>
      <c r="D1" s="65"/>
      <c r="E1" s="65"/>
      <c r="F1" s="65"/>
      <c r="G1" s="65"/>
      <c r="H1" s="65"/>
      <c r="I1" s="65"/>
    </row>
    <row r="2" spans="1:9" ht="86.25" customHeight="1" thickBot="1">
      <c r="A2" s="65" t="s">
        <v>220</v>
      </c>
      <c r="B2" s="65"/>
      <c r="C2" s="65"/>
      <c r="D2" s="65"/>
      <c r="E2" s="65"/>
      <c r="F2" s="65"/>
      <c r="G2" s="65"/>
      <c r="H2" s="65"/>
      <c r="I2" s="65"/>
    </row>
    <row r="3" spans="1:9" s="21" customFormat="1" ht="91.5" customHeight="1">
      <c r="A3" s="19" t="s">
        <v>2</v>
      </c>
      <c r="B3" s="20" t="s">
        <v>3</v>
      </c>
      <c r="C3" s="20" t="s">
        <v>0</v>
      </c>
      <c r="D3" s="20" t="s">
        <v>1</v>
      </c>
      <c r="E3" s="20" t="s">
        <v>219</v>
      </c>
      <c r="F3" s="20" t="s">
        <v>218</v>
      </c>
      <c r="G3" s="20" t="s">
        <v>4</v>
      </c>
      <c r="H3" s="20" t="s">
        <v>0</v>
      </c>
      <c r="I3" s="34" t="s">
        <v>1</v>
      </c>
    </row>
    <row r="4" spans="1:9" s="21" customFormat="1" ht="31.5" thickBot="1">
      <c r="A4" s="22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35">
        <v>10</v>
      </c>
    </row>
    <row r="5" spans="1:9" s="43" customFormat="1" ht="36.75" customHeight="1" thickBot="1">
      <c r="A5" s="66" t="s">
        <v>77</v>
      </c>
      <c r="B5" s="67"/>
      <c r="C5" s="49"/>
      <c r="D5" s="49"/>
      <c r="E5" s="49"/>
      <c r="F5" s="49"/>
      <c r="G5" s="49"/>
      <c r="H5" s="49"/>
      <c r="I5" s="50"/>
    </row>
    <row r="6" spans="1:9" s="30" customFormat="1" ht="30.75">
      <c r="A6" s="52"/>
      <c r="B6" s="53" t="s">
        <v>19</v>
      </c>
      <c r="C6" s="54" t="s">
        <v>5</v>
      </c>
      <c r="D6" s="55">
        <v>1</v>
      </c>
      <c r="E6" s="56">
        <v>60</v>
      </c>
      <c r="F6" s="57">
        <f>ROUND(E6*D6,2)</f>
        <v>60</v>
      </c>
      <c r="G6" s="58"/>
      <c r="H6" s="54"/>
      <c r="I6" s="59"/>
    </row>
    <row r="7" spans="1:9" s="30" customFormat="1" ht="30.75">
      <c r="A7" s="24"/>
      <c r="B7" s="25" t="s">
        <v>20</v>
      </c>
      <c r="C7" s="26" t="s">
        <v>5</v>
      </c>
      <c r="D7" s="31">
        <v>8</v>
      </c>
      <c r="E7" s="28">
        <v>60</v>
      </c>
      <c r="F7" s="29">
        <f t="shared" ref="F7:F32" si="0">ROUND(E7*D7,2)</f>
        <v>480</v>
      </c>
      <c r="G7" s="25"/>
      <c r="H7" s="26"/>
      <c r="I7" s="45"/>
    </row>
    <row r="8" spans="1:9" s="30" customFormat="1" ht="30.75">
      <c r="A8" s="24"/>
      <c r="B8" s="25" t="s">
        <v>21</v>
      </c>
      <c r="C8" s="26" t="s">
        <v>7</v>
      </c>
      <c r="D8" s="31">
        <v>20.88</v>
      </c>
      <c r="E8" s="28">
        <v>35</v>
      </c>
      <c r="F8" s="29">
        <f t="shared" si="0"/>
        <v>730.8</v>
      </c>
      <c r="G8" s="25"/>
      <c r="H8" s="26"/>
      <c r="I8" s="45"/>
    </row>
    <row r="9" spans="1:9" s="30" customFormat="1" ht="61.5">
      <c r="A9" s="24"/>
      <c r="B9" s="25" t="s">
        <v>22</v>
      </c>
      <c r="C9" s="26" t="s">
        <v>7</v>
      </c>
      <c r="D9" s="31">
        <v>20.88</v>
      </c>
      <c r="E9" s="28">
        <v>100</v>
      </c>
      <c r="F9" s="29">
        <f t="shared" si="0"/>
        <v>2088</v>
      </c>
      <c r="G9" s="25"/>
      <c r="H9" s="26"/>
      <c r="I9" s="45"/>
    </row>
    <row r="10" spans="1:9" s="30" customFormat="1" ht="30.75">
      <c r="A10" s="24"/>
      <c r="B10" s="32" t="s">
        <v>78</v>
      </c>
      <c r="C10" s="33" t="s">
        <v>5</v>
      </c>
      <c r="D10" s="31">
        <v>4</v>
      </c>
      <c r="E10" s="28">
        <v>30</v>
      </c>
      <c r="F10" s="29">
        <f t="shared" si="0"/>
        <v>120</v>
      </c>
      <c r="G10" s="25"/>
      <c r="H10" s="26"/>
      <c r="I10" s="45"/>
    </row>
    <row r="11" spans="1:9" s="30" customFormat="1" ht="30.75">
      <c r="A11" s="24"/>
      <c r="B11" s="32" t="s">
        <v>79</v>
      </c>
      <c r="C11" s="33" t="s">
        <v>45</v>
      </c>
      <c r="D11" s="31">
        <v>20</v>
      </c>
      <c r="E11" s="28">
        <v>10</v>
      </c>
      <c r="F11" s="29">
        <f t="shared" si="0"/>
        <v>200</v>
      </c>
      <c r="G11" s="25"/>
      <c r="H11" s="26"/>
      <c r="I11" s="45"/>
    </row>
    <row r="12" spans="1:9" s="30" customFormat="1" ht="61.5">
      <c r="A12" s="24"/>
      <c r="B12" s="25" t="s">
        <v>23</v>
      </c>
      <c r="C12" s="26" t="s">
        <v>7</v>
      </c>
      <c r="D12" s="31">
        <v>2.42</v>
      </c>
      <c r="E12" s="28">
        <v>600</v>
      </c>
      <c r="F12" s="29">
        <f t="shared" si="0"/>
        <v>1452</v>
      </c>
      <c r="G12" s="25"/>
      <c r="H12" s="26"/>
      <c r="I12" s="45"/>
    </row>
    <row r="13" spans="1:9" s="30" customFormat="1" ht="61.5">
      <c r="A13" s="24"/>
      <c r="B13" s="25" t="s">
        <v>24</v>
      </c>
      <c r="C13" s="26" t="s">
        <v>7</v>
      </c>
      <c r="D13" s="31">
        <v>8.58</v>
      </c>
      <c r="E13" s="28">
        <v>600</v>
      </c>
      <c r="F13" s="29">
        <f t="shared" si="0"/>
        <v>5148</v>
      </c>
      <c r="G13" s="25"/>
      <c r="H13" s="26"/>
      <c r="I13" s="45"/>
    </row>
    <row r="14" spans="1:9" s="30" customFormat="1" ht="123">
      <c r="A14" s="24"/>
      <c r="B14" s="32" t="s">
        <v>80</v>
      </c>
      <c r="C14" s="33" t="s">
        <v>65</v>
      </c>
      <c r="D14" s="31">
        <v>5.1999999999999998E-2</v>
      </c>
      <c r="E14" s="28">
        <v>17500</v>
      </c>
      <c r="F14" s="29">
        <f t="shared" si="0"/>
        <v>910</v>
      </c>
      <c r="G14" s="25" t="s">
        <v>150</v>
      </c>
      <c r="H14" s="26" t="s">
        <v>65</v>
      </c>
      <c r="I14" s="45">
        <v>5.1999999999999998E-2</v>
      </c>
    </row>
    <row r="15" spans="1:9" s="30" customFormat="1" ht="92.25">
      <c r="A15" s="24"/>
      <c r="B15" s="32" t="s">
        <v>81</v>
      </c>
      <c r="C15" s="33" t="s">
        <v>65</v>
      </c>
      <c r="D15" s="31">
        <v>5.1999999999999998E-2</v>
      </c>
      <c r="E15" s="28">
        <v>10500</v>
      </c>
      <c r="F15" s="29">
        <f t="shared" si="0"/>
        <v>546</v>
      </c>
      <c r="G15" s="25"/>
      <c r="H15" s="26"/>
      <c r="I15" s="45"/>
    </row>
    <row r="16" spans="1:9" s="30" customFormat="1" ht="30.75">
      <c r="A16" s="24"/>
      <c r="B16" s="32" t="s">
        <v>82</v>
      </c>
      <c r="C16" s="33" t="s">
        <v>7</v>
      </c>
      <c r="D16" s="31">
        <v>2.1</v>
      </c>
      <c r="E16" s="28">
        <v>150</v>
      </c>
      <c r="F16" s="29">
        <f t="shared" si="0"/>
        <v>315</v>
      </c>
      <c r="G16" s="25" t="s">
        <v>151</v>
      </c>
      <c r="H16" s="26" t="s">
        <v>7</v>
      </c>
      <c r="I16" s="45">
        <v>2.1</v>
      </c>
    </row>
    <row r="17" spans="1:9" s="30" customFormat="1" ht="30.75">
      <c r="A17" s="24"/>
      <c r="B17" s="32" t="s">
        <v>83</v>
      </c>
      <c r="C17" s="33" t="s">
        <v>7</v>
      </c>
      <c r="D17" s="31">
        <v>5</v>
      </c>
      <c r="E17" s="28">
        <v>80</v>
      </c>
      <c r="F17" s="29">
        <f t="shared" si="0"/>
        <v>400</v>
      </c>
      <c r="G17" s="25" t="s">
        <v>152</v>
      </c>
      <c r="H17" s="26" t="s">
        <v>13</v>
      </c>
      <c r="I17" s="45">
        <v>1</v>
      </c>
    </row>
    <row r="18" spans="1:9" s="30" customFormat="1" ht="30.75">
      <c r="A18" s="24"/>
      <c r="B18" s="32" t="s">
        <v>84</v>
      </c>
      <c r="C18" s="33" t="s">
        <v>7</v>
      </c>
      <c r="D18" s="31">
        <v>5</v>
      </c>
      <c r="E18" s="28">
        <v>80</v>
      </c>
      <c r="F18" s="29">
        <f t="shared" si="0"/>
        <v>400</v>
      </c>
      <c r="G18" s="25" t="s">
        <v>153</v>
      </c>
      <c r="H18" s="26" t="s">
        <v>13</v>
      </c>
      <c r="I18" s="45">
        <v>1</v>
      </c>
    </row>
    <row r="19" spans="1:9" s="30" customFormat="1" ht="30.75">
      <c r="A19" s="24"/>
      <c r="B19" s="32" t="s">
        <v>85</v>
      </c>
      <c r="C19" s="33" t="s">
        <v>7</v>
      </c>
      <c r="D19" s="31">
        <v>10.53</v>
      </c>
      <c r="E19" s="28">
        <v>120</v>
      </c>
      <c r="F19" s="29">
        <f t="shared" si="0"/>
        <v>1263.5999999999999</v>
      </c>
      <c r="G19" s="25"/>
      <c r="H19" s="26"/>
      <c r="I19" s="45"/>
    </row>
    <row r="20" spans="1:9" s="30" customFormat="1" ht="30.75">
      <c r="A20" s="24"/>
      <c r="B20" s="32" t="s">
        <v>86</v>
      </c>
      <c r="C20" s="33" t="s">
        <v>7</v>
      </c>
      <c r="D20" s="31">
        <v>10.53</v>
      </c>
      <c r="E20" s="28">
        <v>50</v>
      </c>
      <c r="F20" s="29">
        <f t="shared" si="0"/>
        <v>526.5</v>
      </c>
      <c r="G20" s="25"/>
      <c r="H20" s="26"/>
      <c r="I20" s="45"/>
    </row>
    <row r="21" spans="1:9" s="30" customFormat="1" ht="61.5">
      <c r="A21" s="24"/>
      <c r="B21" s="32" t="s">
        <v>87</v>
      </c>
      <c r="C21" s="33" t="s">
        <v>5</v>
      </c>
      <c r="D21" s="31">
        <v>2</v>
      </c>
      <c r="E21" s="28">
        <v>120</v>
      </c>
      <c r="F21" s="29">
        <f t="shared" si="0"/>
        <v>240</v>
      </c>
      <c r="G21" s="25"/>
      <c r="H21" s="26"/>
      <c r="I21" s="45"/>
    </row>
    <row r="22" spans="1:9" s="30" customFormat="1" ht="92.25">
      <c r="A22" s="24"/>
      <c r="B22" s="32" t="s">
        <v>88</v>
      </c>
      <c r="C22" s="33" t="s">
        <v>89</v>
      </c>
      <c r="D22" s="31">
        <v>4.8000000000000001E-2</v>
      </c>
      <c r="E22" s="28">
        <v>150</v>
      </c>
      <c r="F22" s="29">
        <f t="shared" si="0"/>
        <v>7.2</v>
      </c>
      <c r="G22" s="25"/>
      <c r="H22" s="26"/>
      <c r="I22" s="45"/>
    </row>
    <row r="23" spans="1:9" s="30" customFormat="1" ht="279" customHeight="1">
      <c r="A23" s="24"/>
      <c r="B23" s="38" t="s">
        <v>90</v>
      </c>
      <c r="C23" s="33" t="s">
        <v>7</v>
      </c>
      <c r="D23" s="31">
        <v>2.42</v>
      </c>
      <c r="E23" s="28">
        <v>0</v>
      </c>
      <c r="F23" s="29">
        <f t="shared" si="0"/>
        <v>0</v>
      </c>
      <c r="G23" s="25" t="s">
        <v>154</v>
      </c>
      <c r="H23" s="26" t="s">
        <v>7</v>
      </c>
      <c r="I23" s="45">
        <v>2.42</v>
      </c>
    </row>
    <row r="24" spans="1:9" s="30" customFormat="1" ht="61.5">
      <c r="A24" s="24"/>
      <c r="B24" s="25" t="s">
        <v>33</v>
      </c>
      <c r="C24" s="26" t="s">
        <v>5</v>
      </c>
      <c r="D24" s="31">
        <v>1</v>
      </c>
      <c r="E24" s="28">
        <v>0</v>
      </c>
      <c r="F24" s="36">
        <f t="shared" si="0"/>
        <v>0</v>
      </c>
      <c r="G24" s="32" t="s">
        <v>34</v>
      </c>
      <c r="H24" s="26" t="s">
        <v>5</v>
      </c>
      <c r="I24" s="45">
        <v>1</v>
      </c>
    </row>
    <row r="25" spans="1:9" s="30" customFormat="1" ht="61.5">
      <c r="A25" s="24"/>
      <c r="B25" s="25" t="s">
        <v>91</v>
      </c>
      <c r="C25" s="26" t="s">
        <v>7</v>
      </c>
      <c r="D25" s="31">
        <v>1.76</v>
      </c>
      <c r="E25" s="28">
        <v>0</v>
      </c>
      <c r="F25" s="36">
        <f t="shared" si="0"/>
        <v>0</v>
      </c>
      <c r="G25" s="32" t="s">
        <v>147</v>
      </c>
      <c r="H25" s="26" t="s">
        <v>7</v>
      </c>
      <c r="I25" s="45">
        <v>1.76</v>
      </c>
    </row>
    <row r="26" spans="1:9" s="30" customFormat="1" ht="61.5">
      <c r="A26" s="24"/>
      <c r="B26" s="25" t="s">
        <v>32</v>
      </c>
      <c r="C26" s="26" t="s">
        <v>7</v>
      </c>
      <c r="D26" s="31">
        <v>2.42</v>
      </c>
      <c r="E26" s="28">
        <v>0</v>
      </c>
      <c r="F26" s="36">
        <f t="shared" si="0"/>
        <v>0</v>
      </c>
      <c r="G26" s="32" t="s">
        <v>69</v>
      </c>
      <c r="H26" s="26" t="s">
        <v>7</v>
      </c>
      <c r="I26" s="45">
        <v>2.42</v>
      </c>
    </row>
    <row r="27" spans="1:9" s="30" customFormat="1" ht="123">
      <c r="A27" s="24"/>
      <c r="B27" s="32" t="s">
        <v>92</v>
      </c>
      <c r="C27" s="33" t="s">
        <v>7</v>
      </c>
      <c r="D27" s="31">
        <v>10.53</v>
      </c>
      <c r="E27" s="39">
        <v>500</v>
      </c>
      <c r="F27" s="36">
        <f t="shared" si="0"/>
        <v>5265</v>
      </c>
      <c r="G27" s="40" t="s">
        <v>165</v>
      </c>
      <c r="H27" s="41" t="s">
        <v>7</v>
      </c>
      <c r="I27" s="45">
        <v>10.740599999999999</v>
      </c>
    </row>
    <row r="28" spans="1:9" s="30" customFormat="1" ht="55.5">
      <c r="A28" s="24"/>
      <c r="B28" s="32"/>
      <c r="C28" s="33"/>
      <c r="D28" s="31"/>
      <c r="E28" s="39">
        <v>0</v>
      </c>
      <c r="F28" s="36"/>
      <c r="G28" s="40" t="s">
        <v>12</v>
      </c>
      <c r="H28" s="41" t="s">
        <v>13</v>
      </c>
      <c r="I28" s="46">
        <v>2.1059999999999999</v>
      </c>
    </row>
    <row r="29" spans="1:9" s="30" customFormat="1" ht="30.75">
      <c r="A29" s="24"/>
      <c r="B29" s="32"/>
      <c r="C29" s="33"/>
      <c r="D29" s="31"/>
      <c r="E29" s="39">
        <v>0</v>
      </c>
      <c r="F29" s="36"/>
      <c r="G29" s="40" t="s">
        <v>8</v>
      </c>
      <c r="H29" s="42" t="s">
        <v>6</v>
      </c>
      <c r="I29" s="47">
        <v>63.179999999999993</v>
      </c>
    </row>
    <row r="30" spans="1:9" s="30" customFormat="1" ht="55.5">
      <c r="A30" s="24"/>
      <c r="B30" s="32"/>
      <c r="C30" s="33"/>
      <c r="D30" s="31"/>
      <c r="E30" s="39">
        <v>0</v>
      </c>
      <c r="F30" s="36"/>
      <c r="G30" s="40" t="s">
        <v>9</v>
      </c>
      <c r="H30" s="42" t="s">
        <v>6</v>
      </c>
      <c r="I30" s="47">
        <v>4.2119999999999997</v>
      </c>
    </row>
    <row r="31" spans="1:9" s="30" customFormat="1" ht="30.75">
      <c r="A31" s="24"/>
      <c r="B31" s="32"/>
      <c r="C31" s="33"/>
      <c r="D31" s="31"/>
      <c r="E31" s="39">
        <v>0</v>
      </c>
      <c r="F31" s="36"/>
      <c r="G31" s="40" t="s">
        <v>10</v>
      </c>
      <c r="H31" s="42" t="s">
        <v>11</v>
      </c>
      <c r="I31" s="47">
        <v>0.10529999999999999</v>
      </c>
    </row>
    <row r="32" spans="1:9" s="30" customFormat="1" ht="30.75">
      <c r="A32" s="24"/>
      <c r="B32" s="32" t="s">
        <v>93</v>
      </c>
      <c r="C32" s="33" t="s">
        <v>17</v>
      </c>
      <c r="D32" s="31">
        <v>6.5</v>
      </c>
      <c r="E32" s="28">
        <v>200</v>
      </c>
      <c r="F32" s="36">
        <f t="shared" si="0"/>
        <v>1300</v>
      </c>
      <c r="G32" s="25" t="s">
        <v>166</v>
      </c>
      <c r="H32" s="26" t="s">
        <v>7</v>
      </c>
      <c r="I32" s="45">
        <v>0.65</v>
      </c>
    </row>
    <row r="33" spans="1:9" s="30" customFormat="1" ht="61.5">
      <c r="A33" s="24"/>
      <c r="B33" s="32"/>
      <c r="C33" s="33"/>
      <c r="D33" s="31"/>
      <c r="E33" s="28">
        <v>0</v>
      </c>
      <c r="F33" s="29"/>
      <c r="G33" s="25" t="s">
        <v>12</v>
      </c>
      <c r="H33" s="26" t="s">
        <v>13</v>
      </c>
      <c r="I33" s="45">
        <v>0.13</v>
      </c>
    </row>
    <row r="34" spans="1:9" s="30" customFormat="1" ht="30.75">
      <c r="A34" s="24"/>
      <c r="B34" s="32"/>
      <c r="C34" s="33"/>
      <c r="D34" s="31"/>
      <c r="E34" s="28">
        <v>0</v>
      </c>
      <c r="F34" s="29"/>
      <c r="G34" s="25" t="s">
        <v>8</v>
      </c>
      <c r="H34" s="26" t="s">
        <v>6</v>
      </c>
      <c r="I34" s="45">
        <v>3.9000000000000004</v>
      </c>
    </row>
    <row r="35" spans="1:9" s="30" customFormat="1" ht="61.5">
      <c r="A35" s="24"/>
      <c r="B35" s="32"/>
      <c r="C35" s="33"/>
      <c r="D35" s="31"/>
      <c r="E35" s="28">
        <v>0</v>
      </c>
      <c r="F35" s="29"/>
      <c r="G35" s="25" t="s">
        <v>9</v>
      </c>
      <c r="H35" s="26" t="s">
        <v>6</v>
      </c>
      <c r="I35" s="45">
        <v>0.26</v>
      </c>
    </row>
    <row r="36" spans="1:9" s="30" customFormat="1" ht="246">
      <c r="A36" s="24"/>
      <c r="B36" s="38" t="s">
        <v>94</v>
      </c>
      <c r="C36" s="33" t="s">
        <v>7</v>
      </c>
      <c r="D36" s="31">
        <v>2.16</v>
      </c>
      <c r="E36" s="28">
        <v>150</v>
      </c>
      <c r="F36" s="36">
        <f>ROUND(E36*D36,2)</f>
        <v>324</v>
      </c>
      <c r="G36" s="32" t="s">
        <v>159</v>
      </c>
      <c r="H36" s="26" t="s">
        <v>5</v>
      </c>
      <c r="I36" s="45">
        <v>2.16</v>
      </c>
    </row>
    <row r="37" spans="1:9" s="30" customFormat="1" ht="409.5">
      <c r="A37" s="24"/>
      <c r="B37" s="38" t="s">
        <v>95</v>
      </c>
      <c r="C37" s="33" t="s">
        <v>7</v>
      </c>
      <c r="D37" s="31">
        <v>13.86</v>
      </c>
      <c r="E37" s="28">
        <v>0</v>
      </c>
      <c r="F37" s="29">
        <f t="shared" ref="F37:F42" si="1">ROUND(E37*D37,2)</f>
        <v>0</v>
      </c>
      <c r="G37" s="25" t="s">
        <v>154</v>
      </c>
      <c r="H37" s="26" t="s">
        <v>7</v>
      </c>
      <c r="I37" s="45">
        <v>13.86</v>
      </c>
    </row>
    <row r="38" spans="1:9" s="30" customFormat="1" ht="61.5">
      <c r="A38" s="24"/>
      <c r="B38" s="25" t="s">
        <v>32</v>
      </c>
      <c r="C38" s="26" t="s">
        <v>7</v>
      </c>
      <c r="D38" s="31">
        <v>13.86</v>
      </c>
      <c r="E38" s="28">
        <v>0</v>
      </c>
      <c r="F38" s="36">
        <f t="shared" si="1"/>
        <v>0</v>
      </c>
      <c r="G38" s="32" t="s">
        <v>69</v>
      </c>
      <c r="H38" s="26" t="s">
        <v>7</v>
      </c>
      <c r="I38" s="45">
        <v>13.86</v>
      </c>
    </row>
    <row r="39" spans="1:9" s="30" customFormat="1" ht="30.75">
      <c r="A39" s="24"/>
      <c r="B39" s="32" t="s">
        <v>96</v>
      </c>
      <c r="C39" s="33" t="s">
        <v>7</v>
      </c>
      <c r="D39" s="31">
        <v>10.53</v>
      </c>
      <c r="E39" s="28">
        <v>150</v>
      </c>
      <c r="F39" s="36">
        <f t="shared" si="1"/>
        <v>1579.5</v>
      </c>
      <c r="G39" s="25" t="s">
        <v>164</v>
      </c>
      <c r="H39" s="26" t="s">
        <v>155</v>
      </c>
      <c r="I39" s="45">
        <v>9.4770000000000003</v>
      </c>
    </row>
    <row r="40" spans="1:9" s="30" customFormat="1" ht="30.75">
      <c r="A40" s="24"/>
      <c r="B40" s="32"/>
      <c r="C40" s="33"/>
      <c r="D40" s="31"/>
      <c r="E40" s="28">
        <v>0</v>
      </c>
      <c r="F40" s="36">
        <f t="shared" si="1"/>
        <v>0</v>
      </c>
      <c r="G40" s="25" t="s">
        <v>157</v>
      </c>
      <c r="H40" s="26" t="s">
        <v>155</v>
      </c>
      <c r="I40" s="45">
        <v>26.851499999999998</v>
      </c>
    </row>
    <row r="41" spans="1:9" s="30" customFormat="1" ht="30.75">
      <c r="A41" s="24"/>
      <c r="B41" s="32"/>
      <c r="C41" s="33"/>
      <c r="D41" s="31"/>
      <c r="E41" s="28">
        <v>0</v>
      </c>
      <c r="F41" s="36">
        <f t="shared" si="1"/>
        <v>0</v>
      </c>
      <c r="G41" s="25" t="s">
        <v>158</v>
      </c>
      <c r="H41" s="26" t="s">
        <v>156</v>
      </c>
      <c r="I41" s="45">
        <v>49.069800000000001</v>
      </c>
    </row>
    <row r="42" spans="1:9" s="30" customFormat="1" ht="30.75">
      <c r="A42" s="24"/>
      <c r="B42" s="32" t="s">
        <v>97</v>
      </c>
      <c r="C42" s="33" t="s">
        <v>7</v>
      </c>
      <c r="D42" s="31">
        <v>10.53</v>
      </c>
      <c r="E42" s="28">
        <v>100</v>
      </c>
      <c r="F42" s="36">
        <f t="shared" si="1"/>
        <v>1053</v>
      </c>
      <c r="G42" s="25" t="s">
        <v>160</v>
      </c>
      <c r="H42" s="26" t="s">
        <v>7</v>
      </c>
      <c r="I42" s="45">
        <v>11.0565</v>
      </c>
    </row>
    <row r="43" spans="1:9" s="30" customFormat="1" ht="30.75">
      <c r="A43" s="24"/>
      <c r="B43" s="32"/>
      <c r="C43" s="33"/>
      <c r="D43" s="31"/>
      <c r="E43" s="28">
        <v>0</v>
      </c>
      <c r="F43" s="29"/>
      <c r="G43" s="25" t="s">
        <v>162</v>
      </c>
      <c r="H43" s="26" t="s">
        <v>5</v>
      </c>
      <c r="I43" s="45">
        <v>179.01</v>
      </c>
    </row>
    <row r="44" spans="1:9" s="30" customFormat="1" ht="30.75">
      <c r="A44" s="24"/>
      <c r="B44" s="32"/>
      <c r="C44" s="33"/>
      <c r="D44" s="31"/>
      <c r="E44" s="28">
        <v>0</v>
      </c>
      <c r="F44" s="29"/>
      <c r="G44" s="25" t="s">
        <v>161</v>
      </c>
      <c r="H44" s="26" t="s">
        <v>55</v>
      </c>
      <c r="I44" s="45">
        <v>9.4770000000000003</v>
      </c>
    </row>
    <row r="45" spans="1:9" s="30" customFormat="1" ht="30.75">
      <c r="A45" s="24"/>
      <c r="B45" s="32"/>
      <c r="C45" s="33"/>
      <c r="D45" s="31"/>
      <c r="E45" s="28">
        <v>0</v>
      </c>
      <c r="F45" s="29"/>
      <c r="G45" s="25" t="s">
        <v>163</v>
      </c>
      <c r="H45" s="26" t="s">
        <v>6</v>
      </c>
      <c r="I45" s="45">
        <v>3.7907999999999995</v>
      </c>
    </row>
    <row r="46" spans="1:9" s="30" customFormat="1" ht="30.75">
      <c r="A46" s="24"/>
      <c r="B46" s="32" t="s">
        <v>98</v>
      </c>
      <c r="C46" s="33" t="s">
        <v>7</v>
      </c>
      <c r="D46" s="31">
        <v>10.53</v>
      </c>
      <c r="E46" s="28">
        <v>100</v>
      </c>
      <c r="F46" s="29">
        <f t="shared" ref="F46:F55" si="2">ROUND(E46*D46,2)</f>
        <v>1053</v>
      </c>
      <c r="G46" s="25" t="s">
        <v>14</v>
      </c>
      <c r="H46" s="26" t="s">
        <v>6</v>
      </c>
      <c r="I46" s="45">
        <v>12.635999999999999</v>
      </c>
    </row>
    <row r="47" spans="1:9" s="30" customFormat="1" ht="61.5">
      <c r="A47" s="24"/>
      <c r="B47" s="32" t="s">
        <v>99</v>
      </c>
      <c r="C47" s="33" t="s">
        <v>7</v>
      </c>
      <c r="D47" s="31">
        <v>10.53</v>
      </c>
      <c r="E47" s="28">
        <v>100</v>
      </c>
      <c r="F47" s="29">
        <f t="shared" si="2"/>
        <v>1053</v>
      </c>
      <c r="G47" s="25" t="s">
        <v>15</v>
      </c>
      <c r="H47" s="26" t="s">
        <v>6</v>
      </c>
      <c r="I47" s="45">
        <v>10.53</v>
      </c>
    </row>
    <row r="48" spans="1:9" s="30" customFormat="1" ht="61.5">
      <c r="A48" s="24"/>
      <c r="B48" s="32" t="s">
        <v>100</v>
      </c>
      <c r="C48" s="33" t="s">
        <v>7</v>
      </c>
      <c r="D48" s="31">
        <v>10.53</v>
      </c>
      <c r="E48" s="28">
        <v>20</v>
      </c>
      <c r="F48" s="29">
        <f t="shared" si="2"/>
        <v>210.6</v>
      </c>
      <c r="G48" s="25" t="s">
        <v>12</v>
      </c>
      <c r="H48" s="26" t="s">
        <v>13</v>
      </c>
      <c r="I48" s="45">
        <v>2.1059999999999999</v>
      </c>
    </row>
    <row r="49" spans="1:9" s="30" customFormat="1" ht="92.25">
      <c r="A49" s="24"/>
      <c r="B49" s="25" t="s">
        <v>101</v>
      </c>
      <c r="C49" s="26" t="s">
        <v>7</v>
      </c>
      <c r="D49" s="31">
        <v>10.53</v>
      </c>
      <c r="E49" s="28">
        <v>130</v>
      </c>
      <c r="F49" s="29">
        <f t="shared" si="2"/>
        <v>1368.9</v>
      </c>
      <c r="G49" s="25" t="s">
        <v>102</v>
      </c>
      <c r="H49" s="26" t="s">
        <v>16</v>
      </c>
      <c r="I49" s="45">
        <v>3.1589999999999998</v>
      </c>
    </row>
    <row r="50" spans="1:9" s="30" customFormat="1" ht="61.5">
      <c r="A50" s="24"/>
      <c r="B50" s="25" t="s">
        <v>35</v>
      </c>
      <c r="C50" s="26" t="s">
        <v>7</v>
      </c>
      <c r="D50" s="31">
        <v>10.35</v>
      </c>
      <c r="E50" s="28">
        <v>150</v>
      </c>
      <c r="F50" s="36">
        <f t="shared" si="2"/>
        <v>1552.5</v>
      </c>
      <c r="G50" s="32"/>
      <c r="H50" s="26"/>
      <c r="I50" s="45"/>
    </row>
    <row r="51" spans="1:9" s="30" customFormat="1" ht="61.5">
      <c r="A51" s="24"/>
      <c r="B51" s="25" t="s">
        <v>36</v>
      </c>
      <c r="C51" s="26" t="s">
        <v>7</v>
      </c>
      <c r="D51" s="31">
        <v>10.35</v>
      </c>
      <c r="E51" s="28">
        <v>40</v>
      </c>
      <c r="F51" s="36">
        <f t="shared" si="2"/>
        <v>414</v>
      </c>
      <c r="G51" s="32"/>
      <c r="H51" s="26"/>
      <c r="I51" s="45"/>
    </row>
    <row r="52" spans="1:9" s="30" customFormat="1" ht="54.75" customHeight="1">
      <c r="A52" s="24"/>
      <c r="B52" s="25" t="s">
        <v>25</v>
      </c>
      <c r="C52" s="26" t="s">
        <v>7</v>
      </c>
      <c r="D52" s="31">
        <v>41.34</v>
      </c>
      <c r="E52" s="28">
        <v>100</v>
      </c>
      <c r="F52" s="29">
        <f t="shared" si="2"/>
        <v>4134</v>
      </c>
      <c r="G52" s="25" t="s">
        <v>14</v>
      </c>
      <c r="H52" s="26" t="s">
        <v>6</v>
      </c>
      <c r="I52" s="45">
        <v>49.608000000000004</v>
      </c>
    </row>
    <row r="53" spans="1:9" s="30" customFormat="1" ht="61.5">
      <c r="A53" s="24"/>
      <c r="B53" s="25" t="s">
        <v>26</v>
      </c>
      <c r="C53" s="26" t="s">
        <v>7</v>
      </c>
      <c r="D53" s="31">
        <v>41.34</v>
      </c>
      <c r="E53" s="28">
        <v>100</v>
      </c>
      <c r="F53" s="29">
        <f t="shared" si="2"/>
        <v>4134</v>
      </c>
      <c r="G53" s="25" t="s">
        <v>15</v>
      </c>
      <c r="H53" s="26" t="s">
        <v>6</v>
      </c>
      <c r="I53" s="45">
        <v>41.34</v>
      </c>
    </row>
    <row r="54" spans="1:9" s="30" customFormat="1" ht="61.5">
      <c r="A54" s="24"/>
      <c r="B54" s="25" t="s">
        <v>27</v>
      </c>
      <c r="C54" s="26" t="s">
        <v>7</v>
      </c>
      <c r="D54" s="31">
        <v>41.34</v>
      </c>
      <c r="E54" s="28">
        <v>20</v>
      </c>
      <c r="F54" s="29">
        <f t="shared" si="2"/>
        <v>826.8</v>
      </c>
      <c r="G54" s="25" t="s">
        <v>12</v>
      </c>
      <c r="H54" s="26" t="s">
        <v>13</v>
      </c>
      <c r="I54" s="45">
        <v>8.2680000000000007</v>
      </c>
    </row>
    <row r="55" spans="1:9" s="30" customFormat="1" ht="123">
      <c r="A55" s="24"/>
      <c r="B55" s="25" t="s">
        <v>28</v>
      </c>
      <c r="C55" s="26" t="s">
        <v>7</v>
      </c>
      <c r="D55" s="31">
        <v>10</v>
      </c>
      <c r="E55" s="28">
        <v>130</v>
      </c>
      <c r="F55" s="29">
        <f t="shared" si="2"/>
        <v>1300</v>
      </c>
      <c r="G55" s="25" t="s">
        <v>12</v>
      </c>
      <c r="H55" s="26" t="s">
        <v>13</v>
      </c>
      <c r="I55" s="45">
        <v>2</v>
      </c>
    </row>
    <row r="56" spans="1:9" s="30" customFormat="1" ht="101.25" customHeight="1">
      <c r="A56" s="24"/>
      <c r="B56" s="25"/>
      <c r="C56" s="26"/>
      <c r="D56" s="31"/>
      <c r="E56" s="28">
        <v>0</v>
      </c>
      <c r="F56" s="29"/>
      <c r="G56" s="25" t="s">
        <v>30</v>
      </c>
      <c r="H56" s="26" t="s">
        <v>16</v>
      </c>
      <c r="I56" s="45">
        <v>39</v>
      </c>
    </row>
    <row r="57" spans="1:9" s="30" customFormat="1" ht="139.5" customHeight="1">
      <c r="A57" s="24"/>
      <c r="B57" s="25" t="s">
        <v>29</v>
      </c>
      <c r="C57" s="26" t="s">
        <v>7</v>
      </c>
      <c r="D57" s="31">
        <v>31.34</v>
      </c>
      <c r="E57" s="28">
        <v>250</v>
      </c>
      <c r="F57" s="29">
        <f>ROUND(E57*D57,2)</f>
        <v>7835</v>
      </c>
      <c r="G57" s="25" t="s">
        <v>12</v>
      </c>
      <c r="H57" s="26" t="s">
        <v>13</v>
      </c>
      <c r="I57" s="45">
        <v>6.2680000000000007</v>
      </c>
    </row>
    <row r="58" spans="1:9" s="30" customFormat="1" ht="80.25" customHeight="1">
      <c r="A58" s="24"/>
      <c r="B58" s="25"/>
      <c r="C58" s="26"/>
      <c r="D58" s="27"/>
      <c r="E58" s="28">
        <v>0</v>
      </c>
      <c r="F58" s="29"/>
      <c r="G58" s="25" t="s">
        <v>31</v>
      </c>
      <c r="H58" s="26" t="s">
        <v>16</v>
      </c>
      <c r="I58" s="45">
        <v>15.67</v>
      </c>
    </row>
    <row r="59" spans="1:9" s="30" customFormat="1" ht="61.5">
      <c r="A59" s="24"/>
      <c r="B59" s="32" t="s">
        <v>103</v>
      </c>
      <c r="C59" s="33" t="s">
        <v>5</v>
      </c>
      <c r="D59" s="31">
        <v>1</v>
      </c>
      <c r="E59" s="28">
        <v>450</v>
      </c>
      <c r="F59" s="36">
        <f t="shared" ref="F59:F78" si="3">ROUND(E59*D59,2)</f>
        <v>450</v>
      </c>
      <c r="G59" s="25"/>
      <c r="H59" s="26"/>
      <c r="I59" s="45"/>
    </row>
    <row r="60" spans="1:9" s="30" customFormat="1" ht="92.25">
      <c r="A60" s="60"/>
      <c r="B60" s="25" t="s">
        <v>54</v>
      </c>
      <c r="C60" s="26" t="s">
        <v>5</v>
      </c>
      <c r="D60" s="31">
        <v>1</v>
      </c>
      <c r="E60" s="28">
        <v>200</v>
      </c>
      <c r="F60" s="36">
        <f t="shared" si="3"/>
        <v>200</v>
      </c>
      <c r="G60" s="32" t="s">
        <v>66</v>
      </c>
      <c r="H60" s="26" t="s">
        <v>5</v>
      </c>
      <c r="I60" s="48">
        <v>1</v>
      </c>
    </row>
    <row r="61" spans="1:9" s="30" customFormat="1" ht="61.5" customHeight="1">
      <c r="A61" s="60"/>
      <c r="B61" s="25" t="s">
        <v>56</v>
      </c>
      <c r="C61" s="26" t="s">
        <v>5</v>
      </c>
      <c r="D61" s="31">
        <v>1</v>
      </c>
      <c r="E61" s="28">
        <v>300</v>
      </c>
      <c r="F61" s="36">
        <f t="shared" si="3"/>
        <v>300</v>
      </c>
      <c r="G61" s="32" t="s">
        <v>70</v>
      </c>
      <c r="H61" s="26" t="s">
        <v>5</v>
      </c>
      <c r="I61" s="48">
        <v>1</v>
      </c>
    </row>
    <row r="62" spans="1:9" s="30" customFormat="1" ht="61.5">
      <c r="A62" s="60"/>
      <c r="B62" s="25" t="s">
        <v>57</v>
      </c>
      <c r="C62" s="26" t="s">
        <v>5</v>
      </c>
      <c r="D62" s="31">
        <v>1</v>
      </c>
      <c r="E62" s="28">
        <v>300</v>
      </c>
      <c r="F62" s="36">
        <f t="shared" si="3"/>
        <v>300</v>
      </c>
      <c r="G62" s="32" t="s">
        <v>67</v>
      </c>
      <c r="H62" s="33" t="s">
        <v>5</v>
      </c>
      <c r="I62" s="48">
        <v>1</v>
      </c>
    </row>
    <row r="63" spans="1:9" s="30" customFormat="1" ht="39" customHeight="1">
      <c r="A63" s="68" t="s">
        <v>104</v>
      </c>
      <c r="B63" s="69"/>
      <c r="C63" s="51"/>
      <c r="D63" s="51"/>
      <c r="E63" s="51"/>
      <c r="F63" s="51"/>
      <c r="G63" s="51"/>
      <c r="H63" s="51"/>
      <c r="I63" s="61"/>
    </row>
    <row r="64" spans="1:9" s="30" customFormat="1" ht="92.25">
      <c r="A64" s="24"/>
      <c r="B64" s="32" t="s">
        <v>105</v>
      </c>
      <c r="C64" s="33" t="s">
        <v>5</v>
      </c>
      <c r="D64" s="31">
        <v>8</v>
      </c>
      <c r="E64" s="28">
        <v>70</v>
      </c>
      <c r="F64" s="36">
        <f t="shared" si="3"/>
        <v>560</v>
      </c>
      <c r="G64" s="25"/>
      <c r="H64" s="26"/>
      <c r="I64" s="45"/>
    </row>
    <row r="65" spans="1:9" s="30" customFormat="1" ht="30.75">
      <c r="A65" s="24"/>
      <c r="B65" s="32" t="s">
        <v>106</v>
      </c>
      <c r="C65" s="33" t="s">
        <v>5</v>
      </c>
      <c r="D65" s="31">
        <v>1</v>
      </c>
      <c r="E65" s="28">
        <v>70</v>
      </c>
      <c r="F65" s="29">
        <f t="shared" si="3"/>
        <v>70</v>
      </c>
      <c r="G65" s="25" t="s">
        <v>142</v>
      </c>
      <c r="H65" s="26" t="s">
        <v>5</v>
      </c>
      <c r="I65" s="45">
        <v>1</v>
      </c>
    </row>
    <row r="66" spans="1:9" s="30" customFormat="1" ht="30.75">
      <c r="A66" s="24"/>
      <c r="B66" s="32" t="s">
        <v>107</v>
      </c>
      <c r="C66" s="33" t="s">
        <v>5</v>
      </c>
      <c r="D66" s="31">
        <v>4</v>
      </c>
      <c r="E66" s="28">
        <v>77</v>
      </c>
      <c r="F66" s="29">
        <f t="shared" si="3"/>
        <v>308</v>
      </c>
      <c r="G66" s="25" t="s">
        <v>143</v>
      </c>
      <c r="H66" s="26" t="s">
        <v>5</v>
      </c>
      <c r="I66" s="45">
        <v>4</v>
      </c>
    </row>
    <row r="67" spans="1:9" s="30" customFormat="1" ht="30.75">
      <c r="A67" s="24"/>
      <c r="B67" s="32" t="s">
        <v>108</v>
      </c>
      <c r="C67" s="33" t="s">
        <v>43</v>
      </c>
      <c r="D67" s="31">
        <v>5</v>
      </c>
      <c r="E67" s="28">
        <v>30</v>
      </c>
      <c r="F67" s="29">
        <f t="shared" si="3"/>
        <v>150</v>
      </c>
      <c r="G67" s="25" t="s">
        <v>144</v>
      </c>
      <c r="H67" s="26" t="s">
        <v>55</v>
      </c>
      <c r="I67" s="45">
        <v>5</v>
      </c>
    </row>
    <row r="68" spans="1:9" s="30" customFormat="1" ht="30.75">
      <c r="A68" s="24"/>
      <c r="B68" s="32" t="s">
        <v>109</v>
      </c>
      <c r="C68" s="33" t="s">
        <v>5</v>
      </c>
      <c r="D68" s="31">
        <v>2</v>
      </c>
      <c r="E68" s="28">
        <v>80</v>
      </c>
      <c r="F68" s="36">
        <f t="shared" si="3"/>
        <v>160</v>
      </c>
      <c r="G68" s="25" t="s">
        <v>134</v>
      </c>
      <c r="H68" s="26" t="s">
        <v>5</v>
      </c>
      <c r="I68" s="45">
        <v>2</v>
      </c>
    </row>
    <row r="69" spans="1:9" s="30" customFormat="1" ht="30.75">
      <c r="A69" s="24"/>
      <c r="B69" s="32" t="s">
        <v>110</v>
      </c>
      <c r="C69" s="33" t="s">
        <v>5</v>
      </c>
      <c r="D69" s="31">
        <v>1</v>
      </c>
      <c r="E69" s="28">
        <v>130</v>
      </c>
      <c r="F69" s="36">
        <f t="shared" si="3"/>
        <v>130</v>
      </c>
      <c r="G69" s="25" t="s">
        <v>141</v>
      </c>
      <c r="H69" s="26" t="s">
        <v>5</v>
      </c>
      <c r="I69" s="45">
        <v>1</v>
      </c>
    </row>
    <row r="70" spans="1:9" s="30" customFormat="1" ht="30.75">
      <c r="A70" s="24"/>
      <c r="B70" s="32" t="s">
        <v>111</v>
      </c>
      <c r="C70" s="33" t="s">
        <v>45</v>
      </c>
      <c r="D70" s="31">
        <v>5</v>
      </c>
      <c r="E70" s="28">
        <v>25</v>
      </c>
      <c r="F70" s="36">
        <f t="shared" si="3"/>
        <v>125</v>
      </c>
      <c r="G70" s="25" t="s">
        <v>135</v>
      </c>
      <c r="H70" s="26" t="s">
        <v>55</v>
      </c>
      <c r="I70" s="45">
        <v>5</v>
      </c>
    </row>
    <row r="71" spans="1:9" s="30" customFormat="1" ht="30.75">
      <c r="A71" s="24"/>
      <c r="B71" s="32" t="s">
        <v>112</v>
      </c>
      <c r="C71" s="33" t="s">
        <v>5</v>
      </c>
      <c r="D71" s="31">
        <v>1</v>
      </c>
      <c r="E71" s="28">
        <v>77</v>
      </c>
      <c r="F71" s="36">
        <f t="shared" si="3"/>
        <v>77</v>
      </c>
      <c r="G71" s="25" t="s">
        <v>140</v>
      </c>
      <c r="H71" s="26" t="s">
        <v>5</v>
      </c>
      <c r="I71" s="45">
        <v>1</v>
      </c>
    </row>
    <row r="72" spans="1:9" s="30" customFormat="1" ht="30.75">
      <c r="A72" s="24"/>
      <c r="B72" s="32" t="s">
        <v>113</v>
      </c>
      <c r="C72" s="33" t="s">
        <v>43</v>
      </c>
      <c r="D72" s="31">
        <v>80</v>
      </c>
      <c r="E72" s="28">
        <v>25</v>
      </c>
      <c r="F72" s="36">
        <f t="shared" si="3"/>
        <v>2000</v>
      </c>
      <c r="G72" s="25" t="s">
        <v>136</v>
      </c>
      <c r="H72" s="26" t="s">
        <v>55</v>
      </c>
      <c r="I72" s="45">
        <v>80</v>
      </c>
    </row>
    <row r="73" spans="1:9" s="30" customFormat="1" ht="30.75">
      <c r="A73" s="24"/>
      <c r="B73" s="32" t="s">
        <v>114</v>
      </c>
      <c r="C73" s="33" t="s">
        <v>43</v>
      </c>
      <c r="D73" s="31">
        <v>80</v>
      </c>
      <c r="E73" s="28">
        <v>35</v>
      </c>
      <c r="F73" s="36">
        <f t="shared" si="3"/>
        <v>2800</v>
      </c>
      <c r="G73" s="25" t="s">
        <v>139</v>
      </c>
      <c r="H73" s="26" t="s">
        <v>55</v>
      </c>
      <c r="I73" s="45">
        <v>80</v>
      </c>
    </row>
    <row r="74" spans="1:9" s="30" customFormat="1" ht="30.75">
      <c r="A74" s="24"/>
      <c r="B74" s="32" t="s">
        <v>115</v>
      </c>
      <c r="C74" s="33" t="s">
        <v>5</v>
      </c>
      <c r="D74" s="31">
        <v>2</v>
      </c>
      <c r="E74" s="28">
        <v>60</v>
      </c>
      <c r="F74" s="36">
        <f t="shared" si="3"/>
        <v>120</v>
      </c>
      <c r="G74" s="25" t="s">
        <v>137</v>
      </c>
      <c r="H74" s="26" t="s">
        <v>5</v>
      </c>
      <c r="I74" s="45">
        <v>2</v>
      </c>
    </row>
    <row r="75" spans="1:9" s="30" customFormat="1" ht="61.5">
      <c r="A75" s="24"/>
      <c r="B75" s="32" t="s">
        <v>116</v>
      </c>
      <c r="C75" s="33" t="s">
        <v>5</v>
      </c>
      <c r="D75" s="31">
        <v>2</v>
      </c>
      <c r="E75" s="28">
        <v>60</v>
      </c>
      <c r="F75" s="36">
        <f t="shared" si="3"/>
        <v>120</v>
      </c>
      <c r="G75" s="25"/>
      <c r="H75" s="26"/>
      <c r="I75" s="45"/>
    </row>
    <row r="76" spans="1:9" s="30" customFormat="1" ht="30.75">
      <c r="A76" s="24"/>
      <c r="B76" s="32" t="s">
        <v>117</v>
      </c>
      <c r="C76" s="33" t="s">
        <v>5</v>
      </c>
      <c r="D76" s="31">
        <v>2</v>
      </c>
      <c r="E76" s="28">
        <v>35</v>
      </c>
      <c r="F76" s="36">
        <f t="shared" si="3"/>
        <v>70</v>
      </c>
      <c r="G76" s="25"/>
      <c r="H76" s="26"/>
      <c r="I76" s="45"/>
    </row>
    <row r="77" spans="1:9" s="30" customFormat="1" ht="30.75">
      <c r="A77" s="24"/>
      <c r="B77" s="32" t="s">
        <v>118</v>
      </c>
      <c r="C77" s="33" t="s">
        <v>5</v>
      </c>
      <c r="D77" s="31">
        <v>2</v>
      </c>
      <c r="E77" s="28">
        <v>20</v>
      </c>
      <c r="F77" s="36">
        <f t="shared" si="3"/>
        <v>40</v>
      </c>
      <c r="G77" s="25" t="s">
        <v>138</v>
      </c>
      <c r="H77" s="26" t="s">
        <v>5</v>
      </c>
      <c r="I77" s="45">
        <v>2</v>
      </c>
    </row>
    <row r="78" spans="1:9" s="30" customFormat="1" ht="30.75">
      <c r="A78" s="24"/>
      <c r="B78" s="32" t="s">
        <v>119</v>
      </c>
      <c r="C78" s="33" t="s">
        <v>120</v>
      </c>
      <c r="D78" s="31">
        <v>1</v>
      </c>
      <c r="E78" s="28">
        <v>10000</v>
      </c>
      <c r="F78" s="36">
        <f t="shared" si="3"/>
        <v>10000</v>
      </c>
      <c r="G78" s="25"/>
      <c r="H78" s="26"/>
      <c r="I78" s="45"/>
    </row>
    <row r="79" spans="1:9" s="30" customFormat="1" ht="42.75" customHeight="1">
      <c r="A79" s="68" t="s">
        <v>121</v>
      </c>
      <c r="B79" s="69"/>
      <c r="C79" s="51"/>
      <c r="D79" s="51"/>
      <c r="E79" s="51"/>
      <c r="F79" s="51"/>
      <c r="G79" s="51"/>
      <c r="H79" s="51"/>
      <c r="I79" s="61"/>
    </row>
    <row r="80" spans="1:9" s="30" customFormat="1" ht="61.5">
      <c r="A80" s="24"/>
      <c r="B80" s="25" t="s">
        <v>42</v>
      </c>
      <c r="C80" s="26" t="s">
        <v>43</v>
      </c>
      <c r="D80" s="31">
        <v>10.4</v>
      </c>
      <c r="E80" s="28">
        <v>150</v>
      </c>
      <c r="F80" s="36">
        <f t="shared" ref="F80:F99" si="4">ROUND(E80*D80,2)</f>
        <v>1560</v>
      </c>
      <c r="G80" s="32" t="s">
        <v>18</v>
      </c>
      <c r="H80" s="26" t="s">
        <v>5</v>
      </c>
      <c r="I80" s="45">
        <v>10.4</v>
      </c>
    </row>
    <row r="81" spans="1:9" s="30" customFormat="1" ht="48.75" customHeight="1">
      <c r="A81" s="24"/>
      <c r="B81" s="25" t="s">
        <v>44</v>
      </c>
      <c r="C81" s="26" t="s">
        <v>43</v>
      </c>
      <c r="D81" s="31">
        <v>10.4</v>
      </c>
      <c r="E81" s="28">
        <v>60</v>
      </c>
      <c r="F81" s="36">
        <f t="shared" si="4"/>
        <v>624</v>
      </c>
      <c r="G81" s="32" t="s">
        <v>52</v>
      </c>
      <c r="H81" s="26" t="s">
        <v>6</v>
      </c>
      <c r="I81" s="45">
        <v>11.440000000000001</v>
      </c>
    </row>
    <row r="82" spans="1:9" s="30" customFormat="1" ht="30.75">
      <c r="A82" s="24"/>
      <c r="B82" s="25" t="s">
        <v>122</v>
      </c>
      <c r="C82" s="26" t="s">
        <v>5</v>
      </c>
      <c r="D82" s="31">
        <v>1</v>
      </c>
      <c r="E82" s="28">
        <v>550</v>
      </c>
      <c r="F82" s="29">
        <f t="shared" si="4"/>
        <v>550</v>
      </c>
      <c r="G82" s="25"/>
      <c r="H82" s="26"/>
      <c r="I82" s="45"/>
    </row>
    <row r="83" spans="1:9" s="30" customFormat="1" ht="30.75">
      <c r="A83" s="24"/>
      <c r="B83" s="25" t="s">
        <v>123</v>
      </c>
      <c r="C83" s="26" t="s">
        <v>5</v>
      </c>
      <c r="D83" s="31">
        <v>1</v>
      </c>
      <c r="E83" s="28">
        <v>2000</v>
      </c>
      <c r="F83" s="29">
        <f t="shared" si="4"/>
        <v>2000</v>
      </c>
      <c r="G83" s="25"/>
      <c r="H83" s="26"/>
      <c r="I83" s="45"/>
    </row>
    <row r="84" spans="1:9" s="30" customFormat="1" ht="61.5">
      <c r="A84" s="24"/>
      <c r="B84" s="32" t="s">
        <v>124</v>
      </c>
      <c r="C84" s="33" t="s">
        <v>45</v>
      </c>
      <c r="D84" s="31">
        <v>80</v>
      </c>
      <c r="E84" s="28">
        <v>30</v>
      </c>
      <c r="F84" s="36">
        <f t="shared" si="4"/>
        <v>2400</v>
      </c>
      <c r="G84" s="25" t="s">
        <v>146</v>
      </c>
      <c r="H84" s="26" t="s">
        <v>43</v>
      </c>
      <c r="I84" s="45">
        <v>82.4</v>
      </c>
    </row>
    <row r="85" spans="1:9" s="30" customFormat="1" ht="61.5">
      <c r="A85" s="24"/>
      <c r="B85" s="32" t="s">
        <v>125</v>
      </c>
      <c r="C85" s="33" t="s">
        <v>17</v>
      </c>
      <c r="D85" s="31">
        <v>50</v>
      </c>
      <c r="E85" s="28">
        <v>30</v>
      </c>
      <c r="F85" s="36">
        <f t="shared" si="4"/>
        <v>1500</v>
      </c>
      <c r="G85" s="25" t="s">
        <v>145</v>
      </c>
      <c r="H85" s="26" t="s">
        <v>43</v>
      </c>
      <c r="I85" s="45">
        <v>51.5</v>
      </c>
    </row>
    <row r="86" spans="1:9" s="30" customFormat="1" ht="30.75">
      <c r="A86" s="24"/>
      <c r="B86" s="32" t="s">
        <v>126</v>
      </c>
      <c r="C86" s="33" t="s">
        <v>17</v>
      </c>
      <c r="D86" s="31">
        <v>130</v>
      </c>
      <c r="E86" s="28">
        <v>30</v>
      </c>
      <c r="F86" s="36">
        <f t="shared" si="4"/>
        <v>3900</v>
      </c>
      <c r="G86" s="32" t="s">
        <v>53</v>
      </c>
      <c r="H86" s="26" t="s">
        <v>17</v>
      </c>
      <c r="I86" s="45">
        <v>130</v>
      </c>
    </row>
    <row r="87" spans="1:9" s="30" customFormat="1" ht="61.5">
      <c r="A87" s="24"/>
      <c r="B87" s="25" t="s">
        <v>46</v>
      </c>
      <c r="C87" s="26" t="s">
        <v>5</v>
      </c>
      <c r="D87" s="31">
        <v>1</v>
      </c>
      <c r="E87" s="28">
        <v>250</v>
      </c>
      <c r="F87" s="36">
        <f t="shared" si="4"/>
        <v>250</v>
      </c>
      <c r="G87" s="32" t="s">
        <v>76</v>
      </c>
      <c r="H87" s="26" t="s">
        <v>5</v>
      </c>
      <c r="I87" s="45">
        <v>1</v>
      </c>
    </row>
    <row r="88" spans="1:9" s="30" customFormat="1" ht="61.5">
      <c r="A88" s="24"/>
      <c r="B88" s="32" t="s">
        <v>127</v>
      </c>
      <c r="C88" s="33" t="s">
        <v>5</v>
      </c>
      <c r="D88" s="31">
        <v>2</v>
      </c>
      <c r="E88" s="28">
        <v>250</v>
      </c>
      <c r="F88" s="36">
        <f t="shared" si="4"/>
        <v>500</v>
      </c>
      <c r="G88" s="32" t="s">
        <v>76</v>
      </c>
      <c r="H88" s="26" t="s">
        <v>5</v>
      </c>
      <c r="I88" s="45">
        <v>2</v>
      </c>
    </row>
    <row r="89" spans="1:9" s="30" customFormat="1" ht="61.5">
      <c r="A89" s="24"/>
      <c r="B89" s="25" t="s">
        <v>47</v>
      </c>
      <c r="C89" s="26" t="s">
        <v>5</v>
      </c>
      <c r="D89" s="31">
        <v>3</v>
      </c>
      <c r="E89" s="28">
        <v>250</v>
      </c>
      <c r="F89" s="36">
        <f t="shared" si="4"/>
        <v>750</v>
      </c>
      <c r="G89" s="32"/>
      <c r="H89" s="26"/>
      <c r="I89" s="45"/>
    </row>
    <row r="90" spans="1:9" s="30" customFormat="1" ht="30.75">
      <c r="A90" s="24"/>
      <c r="B90" s="32" t="s">
        <v>128</v>
      </c>
      <c r="C90" s="33" t="s">
        <v>5</v>
      </c>
      <c r="D90" s="31">
        <v>4</v>
      </c>
      <c r="E90" s="28">
        <v>130</v>
      </c>
      <c r="F90" s="36">
        <f t="shared" si="4"/>
        <v>520</v>
      </c>
      <c r="G90" s="25" t="s">
        <v>141</v>
      </c>
      <c r="H90" s="26" t="s">
        <v>5</v>
      </c>
      <c r="I90" s="45">
        <v>4</v>
      </c>
    </row>
    <row r="91" spans="1:9" s="30" customFormat="1" ht="30.75">
      <c r="A91" s="24"/>
      <c r="B91" s="32" t="s">
        <v>129</v>
      </c>
      <c r="C91" s="33" t="s">
        <v>5</v>
      </c>
      <c r="D91" s="31">
        <v>1</v>
      </c>
      <c r="E91" s="28">
        <v>80</v>
      </c>
      <c r="F91" s="36">
        <f t="shared" si="4"/>
        <v>80</v>
      </c>
      <c r="G91" s="32" t="s">
        <v>148</v>
      </c>
      <c r="H91" s="26" t="s">
        <v>5</v>
      </c>
      <c r="I91" s="45">
        <v>1</v>
      </c>
    </row>
    <row r="92" spans="1:9" s="30" customFormat="1" ht="30.75">
      <c r="A92" s="24"/>
      <c r="B92" s="32" t="s">
        <v>130</v>
      </c>
      <c r="C92" s="33" t="s">
        <v>5</v>
      </c>
      <c r="D92" s="31">
        <v>2</v>
      </c>
      <c r="E92" s="28">
        <v>80</v>
      </c>
      <c r="F92" s="36">
        <f t="shared" si="4"/>
        <v>160</v>
      </c>
      <c r="G92" s="32" t="s">
        <v>149</v>
      </c>
      <c r="H92" s="26" t="s">
        <v>5</v>
      </c>
      <c r="I92" s="45">
        <v>2</v>
      </c>
    </row>
    <row r="93" spans="1:9" s="30" customFormat="1" ht="30.75">
      <c r="A93" s="24"/>
      <c r="B93" s="32" t="s">
        <v>108</v>
      </c>
      <c r="C93" s="33" t="s">
        <v>17</v>
      </c>
      <c r="D93" s="31">
        <v>4</v>
      </c>
      <c r="E93" s="28">
        <v>30</v>
      </c>
      <c r="F93" s="29">
        <f t="shared" si="4"/>
        <v>120</v>
      </c>
      <c r="G93" s="25" t="s">
        <v>144</v>
      </c>
      <c r="H93" s="26" t="s">
        <v>55</v>
      </c>
      <c r="I93" s="45">
        <v>4</v>
      </c>
    </row>
    <row r="94" spans="1:9" s="30" customFormat="1" ht="54.75" customHeight="1">
      <c r="A94" s="24"/>
      <c r="B94" s="25" t="s">
        <v>48</v>
      </c>
      <c r="C94" s="26" t="s">
        <v>5</v>
      </c>
      <c r="D94" s="31">
        <v>6</v>
      </c>
      <c r="E94" s="28">
        <v>220</v>
      </c>
      <c r="F94" s="36">
        <f t="shared" si="4"/>
        <v>1320</v>
      </c>
      <c r="G94" s="32"/>
      <c r="H94" s="26"/>
      <c r="I94" s="45"/>
    </row>
    <row r="95" spans="1:9" s="30" customFormat="1" ht="61.5">
      <c r="A95" s="24"/>
      <c r="B95" s="32" t="s">
        <v>131</v>
      </c>
      <c r="C95" s="33" t="s">
        <v>5</v>
      </c>
      <c r="D95" s="31">
        <v>6</v>
      </c>
      <c r="E95" s="28">
        <v>220</v>
      </c>
      <c r="F95" s="36">
        <f t="shared" si="4"/>
        <v>1320</v>
      </c>
      <c r="G95" s="32" t="s">
        <v>196</v>
      </c>
      <c r="H95" s="26" t="s">
        <v>5</v>
      </c>
      <c r="I95" s="45">
        <v>6</v>
      </c>
    </row>
    <row r="96" spans="1:9" s="30" customFormat="1" ht="30.75">
      <c r="A96" s="24"/>
      <c r="B96" s="25" t="s">
        <v>50</v>
      </c>
      <c r="C96" s="26" t="s">
        <v>49</v>
      </c>
      <c r="D96" s="31">
        <v>1</v>
      </c>
      <c r="E96" s="28">
        <v>3500</v>
      </c>
      <c r="F96" s="36">
        <f t="shared" si="4"/>
        <v>3500</v>
      </c>
      <c r="G96" s="32"/>
      <c r="H96" s="26"/>
      <c r="I96" s="45"/>
    </row>
    <row r="97" spans="1:9" s="30" customFormat="1" ht="30.75">
      <c r="A97" s="24"/>
      <c r="B97" s="25" t="s">
        <v>73</v>
      </c>
      <c r="C97" s="26" t="s">
        <v>75</v>
      </c>
      <c r="D97" s="31">
        <v>1</v>
      </c>
      <c r="E97" s="28">
        <v>50</v>
      </c>
      <c r="F97" s="36">
        <f t="shared" si="4"/>
        <v>50</v>
      </c>
      <c r="G97" s="32"/>
      <c r="H97" s="26"/>
      <c r="I97" s="45"/>
    </row>
    <row r="98" spans="1:9" s="30" customFormat="1" ht="30.75">
      <c r="A98" s="24"/>
      <c r="B98" s="25" t="s">
        <v>51</v>
      </c>
      <c r="C98" s="26" t="s">
        <v>39</v>
      </c>
      <c r="D98" s="31">
        <v>1</v>
      </c>
      <c r="E98" s="28">
        <v>14000</v>
      </c>
      <c r="F98" s="36">
        <f t="shared" si="4"/>
        <v>14000</v>
      </c>
      <c r="G98" s="32"/>
      <c r="H98" s="26"/>
      <c r="I98" s="45"/>
    </row>
    <row r="99" spans="1:9" s="30" customFormat="1" ht="30.75">
      <c r="A99" s="24"/>
      <c r="B99" s="25" t="s">
        <v>132</v>
      </c>
      <c r="C99" s="26" t="s">
        <v>5</v>
      </c>
      <c r="D99" s="31">
        <v>1</v>
      </c>
      <c r="E99" s="28">
        <v>220</v>
      </c>
      <c r="F99" s="36">
        <f t="shared" si="4"/>
        <v>220</v>
      </c>
      <c r="G99" s="32"/>
      <c r="H99" s="26"/>
      <c r="I99" s="45"/>
    </row>
    <row r="100" spans="1:9" s="30" customFormat="1" ht="39" customHeight="1">
      <c r="A100" s="68" t="s">
        <v>133</v>
      </c>
      <c r="B100" s="69"/>
      <c r="C100" s="51"/>
      <c r="D100" s="51"/>
      <c r="E100" s="51"/>
      <c r="F100" s="51"/>
      <c r="G100" s="51"/>
      <c r="H100" s="51"/>
      <c r="I100" s="61"/>
    </row>
    <row r="101" spans="1:9" s="30" customFormat="1" ht="30.75">
      <c r="A101" s="24"/>
      <c r="B101" s="32" t="s">
        <v>167</v>
      </c>
      <c r="C101" s="33" t="s">
        <v>7</v>
      </c>
      <c r="D101" s="31">
        <v>15.07</v>
      </c>
      <c r="E101" s="28">
        <v>50</v>
      </c>
      <c r="F101" s="36">
        <f t="shared" ref="F101:F115" si="5">ROUND(E101*D101,2)</f>
        <v>753.5</v>
      </c>
      <c r="G101" s="32"/>
      <c r="H101" s="26"/>
      <c r="I101" s="45"/>
    </row>
    <row r="102" spans="1:9" s="30" customFormat="1" ht="30.75">
      <c r="A102" s="24"/>
      <c r="B102" s="32" t="s">
        <v>86</v>
      </c>
      <c r="C102" s="33" t="s">
        <v>7</v>
      </c>
      <c r="D102" s="31">
        <v>15.07</v>
      </c>
      <c r="E102" s="28">
        <v>50</v>
      </c>
      <c r="F102" s="36">
        <f t="shared" si="5"/>
        <v>753.5</v>
      </c>
      <c r="G102" s="32"/>
      <c r="H102" s="26"/>
      <c r="I102" s="45"/>
    </row>
    <row r="103" spans="1:9" s="30" customFormat="1" ht="61.5">
      <c r="A103" s="24"/>
      <c r="B103" s="32" t="s">
        <v>168</v>
      </c>
      <c r="C103" s="33" t="s">
        <v>7</v>
      </c>
      <c r="D103" s="31">
        <v>15.07</v>
      </c>
      <c r="E103" s="28">
        <v>200</v>
      </c>
      <c r="F103" s="36">
        <f t="shared" si="5"/>
        <v>3014</v>
      </c>
      <c r="G103" s="32" t="s">
        <v>198</v>
      </c>
      <c r="H103" s="26" t="s">
        <v>6</v>
      </c>
      <c r="I103" s="45">
        <v>135.63</v>
      </c>
    </row>
    <row r="104" spans="1:9" s="30" customFormat="1" ht="92.25">
      <c r="A104" s="24"/>
      <c r="B104" s="32" t="s">
        <v>169</v>
      </c>
      <c r="C104" s="33" t="s">
        <v>7</v>
      </c>
      <c r="D104" s="31">
        <v>15.07</v>
      </c>
      <c r="E104" s="28">
        <v>170</v>
      </c>
      <c r="F104" s="36">
        <f t="shared" si="5"/>
        <v>2561.9</v>
      </c>
      <c r="G104" s="32" t="s">
        <v>197</v>
      </c>
      <c r="H104" s="26" t="s">
        <v>7</v>
      </c>
      <c r="I104" s="45">
        <v>15.823500000000001</v>
      </c>
    </row>
    <row r="105" spans="1:9" s="30" customFormat="1" ht="30.75">
      <c r="A105" s="24"/>
      <c r="B105" s="32"/>
      <c r="C105" s="33"/>
      <c r="D105" s="31"/>
      <c r="E105" s="28">
        <v>0</v>
      </c>
      <c r="F105" s="36"/>
      <c r="G105" s="32" t="s">
        <v>204</v>
      </c>
      <c r="H105" s="26" t="s">
        <v>13</v>
      </c>
      <c r="I105" s="45">
        <v>4.5209999999999999</v>
      </c>
    </row>
    <row r="106" spans="1:9" s="30" customFormat="1" ht="30.75">
      <c r="A106" s="24"/>
      <c r="B106" s="32" t="s">
        <v>170</v>
      </c>
      <c r="C106" s="33" t="s">
        <v>17</v>
      </c>
      <c r="D106" s="31">
        <v>12</v>
      </c>
      <c r="E106" s="28">
        <v>120</v>
      </c>
      <c r="F106" s="36">
        <f t="shared" si="5"/>
        <v>1440</v>
      </c>
      <c r="G106" s="32" t="s">
        <v>203</v>
      </c>
      <c r="H106" s="26" t="s">
        <v>17</v>
      </c>
      <c r="I106" s="45">
        <v>13.200000000000001</v>
      </c>
    </row>
    <row r="107" spans="1:9" s="30" customFormat="1" ht="61.5">
      <c r="A107" s="24"/>
      <c r="B107" s="32"/>
      <c r="C107" s="33"/>
      <c r="D107" s="31"/>
      <c r="E107" s="28">
        <v>0</v>
      </c>
      <c r="F107" s="36"/>
      <c r="G107" s="32" t="s">
        <v>197</v>
      </c>
      <c r="H107" s="26" t="s">
        <v>7</v>
      </c>
      <c r="I107" s="45">
        <v>1.2000000000000002</v>
      </c>
    </row>
    <row r="108" spans="1:9" s="30" customFormat="1" ht="30.75">
      <c r="A108" s="24"/>
      <c r="B108" s="32"/>
      <c r="C108" s="33"/>
      <c r="D108" s="31"/>
      <c r="E108" s="28">
        <v>0</v>
      </c>
      <c r="F108" s="36"/>
      <c r="G108" s="32" t="s">
        <v>199</v>
      </c>
      <c r="H108" s="26" t="s">
        <v>5</v>
      </c>
      <c r="I108" s="45">
        <v>1.7999999999999998</v>
      </c>
    </row>
    <row r="109" spans="1:9" s="30" customFormat="1" ht="61.5">
      <c r="A109" s="24"/>
      <c r="B109" s="32" t="s">
        <v>171</v>
      </c>
      <c r="C109" s="33" t="s">
        <v>5</v>
      </c>
      <c r="D109" s="31">
        <v>1</v>
      </c>
      <c r="E109" s="28">
        <v>250</v>
      </c>
      <c r="F109" s="36">
        <f t="shared" si="5"/>
        <v>250</v>
      </c>
      <c r="G109" s="32"/>
      <c r="H109" s="26"/>
      <c r="I109" s="45"/>
    </row>
    <row r="110" spans="1:9" s="30" customFormat="1" ht="61.5">
      <c r="A110" s="24"/>
      <c r="B110" s="32" t="s">
        <v>172</v>
      </c>
      <c r="C110" s="33" t="s">
        <v>5</v>
      </c>
      <c r="D110" s="31">
        <v>1</v>
      </c>
      <c r="E110" s="28">
        <v>1000</v>
      </c>
      <c r="F110" s="36">
        <f t="shared" si="5"/>
        <v>1000</v>
      </c>
      <c r="G110" s="32"/>
      <c r="H110" s="26"/>
      <c r="I110" s="45"/>
    </row>
    <row r="111" spans="1:9" s="30" customFormat="1" ht="30.75">
      <c r="A111" s="24"/>
      <c r="B111" s="32" t="s">
        <v>173</v>
      </c>
      <c r="C111" s="33" t="s">
        <v>7</v>
      </c>
      <c r="D111" s="31">
        <v>33</v>
      </c>
      <c r="E111" s="28">
        <v>90</v>
      </c>
      <c r="F111" s="36">
        <f t="shared" si="5"/>
        <v>2970</v>
      </c>
      <c r="G111" s="32"/>
      <c r="H111" s="26"/>
      <c r="I111" s="45"/>
    </row>
    <row r="112" spans="1:9" s="30" customFormat="1" ht="61.5">
      <c r="A112" s="24"/>
      <c r="B112" s="32" t="s">
        <v>37</v>
      </c>
      <c r="C112" s="33" t="s">
        <v>5</v>
      </c>
      <c r="D112" s="31">
        <v>1</v>
      </c>
      <c r="E112" s="28">
        <v>400</v>
      </c>
      <c r="F112" s="36">
        <f t="shared" si="5"/>
        <v>400</v>
      </c>
      <c r="G112" s="32"/>
      <c r="H112" s="26"/>
      <c r="I112" s="45"/>
    </row>
    <row r="113" spans="1:9" s="30" customFormat="1" ht="30.75">
      <c r="A113" s="24"/>
      <c r="B113" s="32" t="s">
        <v>174</v>
      </c>
      <c r="C113" s="33" t="s">
        <v>5</v>
      </c>
      <c r="D113" s="31">
        <v>2</v>
      </c>
      <c r="E113" s="28">
        <v>35</v>
      </c>
      <c r="F113" s="36">
        <f t="shared" si="5"/>
        <v>70</v>
      </c>
      <c r="G113" s="32"/>
      <c r="H113" s="26"/>
      <c r="I113" s="45"/>
    </row>
    <row r="114" spans="1:9" s="30" customFormat="1" ht="61.5">
      <c r="A114" s="24"/>
      <c r="B114" s="32" t="s">
        <v>175</v>
      </c>
      <c r="C114" s="33" t="s">
        <v>7</v>
      </c>
      <c r="D114" s="31">
        <v>1.49</v>
      </c>
      <c r="E114" s="28">
        <v>140</v>
      </c>
      <c r="F114" s="36">
        <f t="shared" si="5"/>
        <v>208.6</v>
      </c>
      <c r="G114" s="32"/>
      <c r="H114" s="26"/>
      <c r="I114" s="45"/>
    </row>
    <row r="115" spans="1:9" s="30" customFormat="1" ht="149.1" customHeight="1">
      <c r="A115" s="24"/>
      <c r="B115" s="38" t="s">
        <v>176</v>
      </c>
      <c r="C115" s="33" t="s">
        <v>7</v>
      </c>
      <c r="D115" s="31">
        <v>33</v>
      </c>
      <c r="E115" s="39">
        <v>500</v>
      </c>
      <c r="F115" s="36">
        <f t="shared" si="5"/>
        <v>16500</v>
      </c>
      <c r="G115" s="40" t="s">
        <v>200</v>
      </c>
      <c r="H115" s="41" t="s">
        <v>7</v>
      </c>
      <c r="I115" s="45">
        <v>33.660000000000004</v>
      </c>
    </row>
    <row r="116" spans="1:9" s="30" customFormat="1" ht="59.1" customHeight="1">
      <c r="A116" s="24"/>
      <c r="B116" s="38"/>
      <c r="C116" s="33"/>
      <c r="D116" s="31"/>
      <c r="E116" s="39">
        <v>0</v>
      </c>
      <c r="F116" s="36"/>
      <c r="G116" s="40" t="s">
        <v>12</v>
      </c>
      <c r="H116" s="41" t="s">
        <v>13</v>
      </c>
      <c r="I116" s="46">
        <v>6.6000000000000005</v>
      </c>
    </row>
    <row r="117" spans="1:9" s="30" customFormat="1" ht="59.1" customHeight="1">
      <c r="A117" s="24"/>
      <c r="B117" s="38"/>
      <c r="C117" s="33"/>
      <c r="D117" s="31"/>
      <c r="E117" s="39">
        <v>0</v>
      </c>
      <c r="F117" s="36"/>
      <c r="G117" s="40" t="s">
        <v>8</v>
      </c>
      <c r="H117" s="42" t="s">
        <v>6</v>
      </c>
      <c r="I117" s="47">
        <v>198</v>
      </c>
    </row>
    <row r="118" spans="1:9" s="30" customFormat="1" ht="50.45" customHeight="1">
      <c r="A118" s="24"/>
      <c r="B118" s="38"/>
      <c r="C118" s="33"/>
      <c r="D118" s="31"/>
      <c r="E118" s="39">
        <v>0</v>
      </c>
      <c r="F118" s="36"/>
      <c r="G118" s="40" t="s">
        <v>9</v>
      </c>
      <c r="H118" s="42" t="s">
        <v>6</v>
      </c>
      <c r="I118" s="47">
        <v>13.200000000000001</v>
      </c>
    </row>
    <row r="119" spans="1:9" s="30" customFormat="1" ht="44.1" customHeight="1">
      <c r="A119" s="24"/>
      <c r="B119" s="38"/>
      <c r="C119" s="33"/>
      <c r="D119" s="31"/>
      <c r="E119" s="39">
        <v>0</v>
      </c>
      <c r="F119" s="36"/>
      <c r="G119" s="40" t="s">
        <v>10</v>
      </c>
      <c r="H119" s="42" t="s">
        <v>11</v>
      </c>
      <c r="I119" s="47">
        <v>0.33</v>
      </c>
    </row>
    <row r="120" spans="1:9" s="30" customFormat="1" ht="61.5">
      <c r="A120" s="24"/>
      <c r="B120" s="32" t="s">
        <v>177</v>
      </c>
      <c r="C120" s="33" t="s">
        <v>5</v>
      </c>
      <c r="D120" s="31">
        <v>1</v>
      </c>
      <c r="E120" s="28">
        <v>1000</v>
      </c>
      <c r="F120" s="36"/>
      <c r="G120" s="32" t="s">
        <v>201</v>
      </c>
      <c r="H120" s="26" t="s">
        <v>13</v>
      </c>
      <c r="I120" s="45">
        <v>300</v>
      </c>
    </row>
    <row r="121" spans="1:9" s="30" customFormat="1" ht="30.75">
      <c r="A121" s="24"/>
      <c r="B121" s="32" t="s">
        <v>178</v>
      </c>
      <c r="C121" s="33" t="s">
        <v>5</v>
      </c>
      <c r="D121" s="31">
        <v>1</v>
      </c>
      <c r="E121" s="28">
        <v>120</v>
      </c>
      <c r="F121" s="36"/>
      <c r="G121" s="32" t="s">
        <v>202</v>
      </c>
      <c r="H121" s="26" t="s">
        <v>5</v>
      </c>
      <c r="I121" s="45">
        <v>1</v>
      </c>
    </row>
    <row r="122" spans="1:9" s="30" customFormat="1" ht="54.75" customHeight="1">
      <c r="A122" s="24"/>
      <c r="B122" s="25" t="s">
        <v>179</v>
      </c>
      <c r="C122" s="26" t="s">
        <v>7</v>
      </c>
      <c r="D122" s="31">
        <v>36</v>
      </c>
      <c r="E122" s="28">
        <v>100</v>
      </c>
      <c r="F122" s="29">
        <f t="shared" ref="F122:F125" si="6">ROUND(E122*D122,2)</f>
        <v>3600</v>
      </c>
      <c r="G122" s="25" t="s">
        <v>14</v>
      </c>
      <c r="H122" s="26" t="s">
        <v>6</v>
      </c>
      <c r="I122" s="45">
        <v>43.199999999999996</v>
      </c>
    </row>
    <row r="123" spans="1:9" s="30" customFormat="1" ht="61.5">
      <c r="A123" s="24"/>
      <c r="B123" s="25" t="s">
        <v>26</v>
      </c>
      <c r="C123" s="26" t="s">
        <v>7</v>
      </c>
      <c r="D123" s="31">
        <v>36</v>
      </c>
      <c r="E123" s="28">
        <v>100</v>
      </c>
      <c r="F123" s="29">
        <f t="shared" si="6"/>
        <v>3600</v>
      </c>
      <c r="G123" s="25" t="s">
        <v>15</v>
      </c>
      <c r="H123" s="26" t="s">
        <v>6</v>
      </c>
      <c r="I123" s="45">
        <v>36</v>
      </c>
    </row>
    <row r="124" spans="1:9" s="30" customFormat="1" ht="61.5">
      <c r="A124" s="24"/>
      <c r="B124" s="25" t="s">
        <v>27</v>
      </c>
      <c r="C124" s="26" t="s">
        <v>7</v>
      </c>
      <c r="D124" s="31">
        <v>36</v>
      </c>
      <c r="E124" s="28">
        <v>20</v>
      </c>
      <c r="F124" s="29">
        <f t="shared" si="6"/>
        <v>720</v>
      </c>
      <c r="G124" s="25" t="s">
        <v>12</v>
      </c>
      <c r="H124" s="26" t="s">
        <v>13</v>
      </c>
      <c r="I124" s="45">
        <v>7.2</v>
      </c>
    </row>
    <row r="125" spans="1:9" s="30" customFormat="1" ht="123">
      <c r="A125" s="24"/>
      <c r="B125" s="25" t="s">
        <v>28</v>
      </c>
      <c r="C125" s="26" t="s">
        <v>7</v>
      </c>
      <c r="D125" s="31">
        <v>36</v>
      </c>
      <c r="E125" s="28">
        <v>130</v>
      </c>
      <c r="F125" s="29">
        <f t="shared" si="6"/>
        <v>4680</v>
      </c>
      <c r="G125" s="25" t="s">
        <v>12</v>
      </c>
      <c r="H125" s="26" t="s">
        <v>13</v>
      </c>
      <c r="I125" s="45">
        <v>7.2</v>
      </c>
    </row>
    <row r="126" spans="1:9" s="30" customFormat="1" ht="101.25" customHeight="1">
      <c r="A126" s="24"/>
      <c r="B126" s="25"/>
      <c r="C126" s="26"/>
      <c r="D126" s="31"/>
      <c r="E126" s="28">
        <v>0</v>
      </c>
      <c r="F126" s="29"/>
      <c r="G126" s="25" t="s">
        <v>30</v>
      </c>
      <c r="H126" s="26" t="s">
        <v>16</v>
      </c>
      <c r="I126" s="45">
        <v>10.799999999999999</v>
      </c>
    </row>
    <row r="127" spans="1:9" s="30" customFormat="1" ht="30.75">
      <c r="A127" s="24"/>
      <c r="B127" s="32" t="s">
        <v>98</v>
      </c>
      <c r="C127" s="33" t="s">
        <v>7</v>
      </c>
      <c r="D127" s="31">
        <v>12.15</v>
      </c>
      <c r="E127" s="28">
        <v>100</v>
      </c>
      <c r="F127" s="29">
        <f t="shared" ref="F127:F147" si="7">ROUND(E127*D127,2)</f>
        <v>1215</v>
      </c>
      <c r="G127" s="25" t="s">
        <v>14</v>
      </c>
      <c r="H127" s="26" t="s">
        <v>6</v>
      </c>
      <c r="I127" s="45">
        <v>14.58</v>
      </c>
    </row>
    <row r="128" spans="1:9" s="30" customFormat="1" ht="61.5">
      <c r="A128" s="24"/>
      <c r="B128" s="32" t="s">
        <v>100</v>
      </c>
      <c r="C128" s="33" t="s">
        <v>7</v>
      </c>
      <c r="D128" s="31">
        <v>12.15</v>
      </c>
      <c r="E128" s="28">
        <v>20</v>
      </c>
      <c r="F128" s="29">
        <f t="shared" si="7"/>
        <v>243</v>
      </c>
      <c r="G128" s="25" t="s">
        <v>12</v>
      </c>
      <c r="H128" s="26" t="s">
        <v>13</v>
      </c>
      <c r="I128" s="45">
        <v>2.4300000000000002</v>
      </c>
    </row>
    <row r="129" spans="1:9" s="30" customFormat="1" ht="92.25">
      <c r="A129" s="24"/>
      <c r="B129" s="25" t="s">
        <v>101</v>
      </c>
      <c r="C129" s="26" t="s">
        <v>7</v>
      </c>
      <c r="D129" s="31">
        <v>12.15</v>
      </c>
      <c r="E129" s="28">
        <v>130</v>
      </c>
      <c r="F129" s="29">
        <f t="shared" si="7"/>
        <v>1579.5</v>
      </c>
      <c r="G129" s="25" t="s">
        <v>102</v>
      </c>
      <c r="H129" s="26" t="s">
        <v>16</v>
      </c>
      <c r="I129" s="45">
        <v>3.645</v>
      </c>
    </row>
    <row r="130" spans="1:9" s="30" customFormat="1" ht="39" customHeight="1">
      <c r="A130" s="68" t="s">
        <v>180</v>
      </c>
      <c r="B130" s="69"/>
      <c r="C130" s="51"/>
      <c r="D130" s="51"/>
      <c r="E130" s="51"/>
      <c r="F130" s="51"/>
      <c r="G130" s="51"/>
      <c r="H130" s="51"/>
      <c r="I130" s="61"/>
    </row>
    <row r="131" spans="1:9" s="30" customFormat="1" ht="30.75">
      <c r="A131" s="24"/>
      <c r="B131" s="32" t="s">
        <v>181</v>
      </c>
      <c r="C131" s="33" t="s">
        <v>17</v>
      </c>
      <c r="D131" s="31">
        <v>12</v>
      </c>
      <c r="E131" s="28">
        <v>50</v>
      </c>
      <c r="F131" s="29">
        <f t="shared" si="7"/>
        <v>600</v>
      </c>
      <c r="G131" s="32" t="s">
        <v>209</v>
      </c>
      <c r="H131" s="26" t="s">
        <v>55</v>
      </c>
      <c r="I131" s="45">
        <v>12</v>
      </c>
    </row>
    <row r="132" spans="1:9" s="30" customFormat="1" ht="30.75">
      <c r="A132" s="24"/>
      <c r="B132" s="32" t="s">
        <v>182</v>
      </c>
      <c r="C132" s="33" t="s">
        <v>17</v>
      </c>
      <c r="D132" s="31">
        <v>6</v>
      </c>
      <c r="E132" s="28">
        <v>70</v>
      </c>
      <c r="F132" s="29">
        <f t="shared" si="7"/>
        <v>420</v>
      </c>
      <c r="G132" s="32" t="s">
        <v>210</v>
      </c>
      <c r="H132" s="26" t="s">
        <v>55</v>
      </c>
      <c r="I132" s="45">
        <v>6</v>
      </c>
    </row>
    <row r="133" spans="1:9" s="30" customFormat="1" ht="30.75">
      <c r="A133" s="24"/>
      <c r="B133" s="32" t="s">
        <v>183</v>
      </c>
      <c r="C133" s="33" t="s">
        <v>17</v>
      </c>
      <c r="D133" s="31">
        <v>0.5</v>
      </c>
      <c r="E133" s="28">
        <v>100</v>
      </c>
      <c r="F133" s="29">
        <f t="shared" si="7"/>
        <v>50</v>
      </c>
      <c r="G133" s="32" t="s">
        <v>211</v>
      </c>
      <c r="H133" s="26" t="s">
        <v>55</v>
      </c>
      <c r="I133" s="45">
        <v>0.5</v>
      </c>
    </row>
    <row r="134" spans="1:9" s="30" customFormat="1" ht="30.75">
      <c r="A134" s="24"/>
      <c r="B134" s="32" t="s">
        <v>184</v>
      </c>
      <c r="C134" s="33" t="s">
        <v>5</v>
      </c>
      <c r="D134" s="31">
        <v>3</v>
      </c>
      <c r="E134" s="28">
        <v>500</v>
      </c>
      <c r="F134" s="29">
        <f t="shared" si="7"/>
        <v>1500</v>
      </c>
      <c r="G134" s="32"/>
      <c r="H134" s="26"/>
      <c r="I134" s="45"/>
    </row>
    <row r="135" spans="1:9" s="30" customFormat="1" ht="30.75">
      <c r="A135" s="24"/>
      <c r="B135" s="32" t="s">
        <v>185</v>
      </c>
      <c r="C135" s="33" t="s">
        <v>5</v>
      </c>
      <c r="D135" s="31">
        <v>2</v>
      </c>
      <c r="E135" s="28">
        <v>700</v>
      </c>
      <c r="F135" s="29">
        <f t="shared" si="7"/>
        <v>1400</v>
      </c>
      <c r="G135" s="32"/>
      <c r="H135" s="26"/>
      <c r="I135" s="45"/>
    </row>
    <row r="136" spans="1:9" s="30" customFormat="1" ht="30.75">
      <c r="A136" s="24"/>
      <c r="B136" s="32" t="s">
        <v>186</v>
      </c>
      <c r="C136" s="33" t="s">
        <v>39</v>
      </c>
      <c r="D136" s="31">
        <v>1</v>
      </c>
      <c r="E136" s="28">
        <v>450</v>
      </c>
      <c r="F136" s="29">
        <f t="shared" si="7"/>
        <v>450</v>
      </c>
      <c r="G136" s="32" t="s">
        <v>213</v>
      </c>
      <c r="H136" s="26" t="s">
        <v>5</v>
      </c>
      <c r="I136" s="45">
        <v>1</v>
      </c>
    </row>
    <row r="137" spans="1:9" s="30" customFormat="1" ht="61.5">
      <c r="A137" s="24"/>
      <c r="B137" s="32" t="s">
        <v>187</v>
      </c>
      <c r="C137" s="33" t="s">
        <v>39</v>
      </c>
      <c r="D137" s="31">
        <v>1</v>
      </c>
      <c r="E137" s="28">
        <v>125</v>
      </c>
      <c r="F137" s="29">
        <f t="shared" si="7"/>
        <v>125</v>
      </c>
      <c r="G137" s="32" t="s">
        <v>212</v>
      </c>
      <c r="H137" s="26" t="s">
        <v>5</v>
      </c>
      <c r="I137" s="45">
        <v>1</v>
      </c>
    </row>
    <row r="138" spans="1:9" s="30" customFormat="1" ht="61.5">
      <c r="A138" s="24"/>
      <c r="B138" s="32" t="s">
        <v>38</v>
      </c>
      <c r="C138" s="33" t="s">
        <v>39</v>
      </c>
      <c r="D138" s="31">
        <v>1</v>
      </c>
      <c r="E138" s="28">
        <v>400</v>
      </c>
      <c r="F138" s="29">
        <f t="shared" si="7"/>
        <v>400</v>
      </c>
      <c r="G138" s="32" t="s">
        <v>215</v>
      </c>
      <c r="H138" s="26" t="s">
        <v>5</v>
      </c>
      <c r="I138" s="45">
        <v>1</v>
      </c>
    </row>
    <row r="139" spans="1:9" s="30" customFormat="1" ht="30.75">
      <c r="A139" s="24"/>
      <c r="B139" s="32" t="s">
        <v>40</v>
      </c>
      <c r="C139" s="33" t="s">
        <v>39</v>
      </c>
      <c r="D139" s="31">
        <v>2</v>
      </c>
      <c r="E139" s="28">
        <v>200</v>
      </c>
      <c r="F139" s="29">
        <f t="shared" si="7"/>
        <v>400</v>
      </c>
      <c r="G139" s="32" t="s">
        <v>214</v>
      </c>
      <c r="H139" s="26" t="s">
        <v>5</v>
      </c>
      <c r="I139" s="45">
        <v>2</v>
      </c>
    </row>
    <row r="140" spans="1:9" s="30" customFormat="1" ht="61.5">
      <c r="A140" s="24"/>
      <c r="B140" s="32" t="s">
        <v>41</v>
      </c>
      <c r="C140" s="33" t="s">
        <v>39</v>
      </c>
      <c r="D140" s="31">
        <v>1</v>
      </c>
      <c r="E140" s="28">
        <v>600</v>
      </c>
      <c r="F140" s="29">
        <f t="shared" si="7"/>
        <v>600</v>
      </c>
      <c r="G140" s="32" t="s">
        <v>205</v>
      </c>
      <c r="H140" s="26" t="s">
        <v>5</v>
      </c>
      <c r="I140" s="45">
        <v>1</v>
      </c>
    </row>
    <row r="141" spans="1:9" s="30" customFormat="1" ht="61.5">
      <c r="A141" s="24"/>
      <c r="B141" s="32"/>
      <c r="C141" s="33"/>
      <c r="D141" s="31"/>
      <c r="E141" s="28">
        <v>0</v>
      </c>
      <c r="F141" s="29"/>
      <c r="G141" s="32" t="s">
        <v>212</v>
      </c>
      <c r="H141" s="26" t="s">
        <v>5</v>
      </c>
      <c r="I141" s="45">
        <v>1</v>
      </c>
    </row>
    <row r="142" spans="1:9" s="30" customFormat="1" ht="61.5">
      <c r="A142" s="24"/>
      <c r="B142" s="32" t="s">
        <v>103</v>
      </c>
      <c r="C142" s="33" t="s">
        <v>5</v>
      </c>
      <c r="D142" s="31">
        <v>1</v>
      </c>
      <c r="E142" s="28">
        <v>600</v>
      </c>
      <c r="F142" s="29">
        <f t="shared" si="7"/>
        <v>600</v>
      </c>
      <c r="G142" s="32"/>
      <c r="H142" s="26"/>
      <c r="I142" s="45"/>
    </row>
    <row r="143" spans="1:9" s="30" customFormat="1" ht="30.75">
      <c r="A143" s="24"/>
      <c r="B143" s="32" t="s">
        <v>188</v>
      </c>
      <c r="C143" s="33" t="s">
        <v>5</v>
      </c>
      <c r="D143" s="31">
        <v>1</v>
      </c>
      <c r="E143" s="28">
        <v>300</v>
      </c>
      <c r="F143" s="29">
        <f t="shared" si="7"/>
        <v>300</v>
      </c>
      <c r="G143" s="32" t="s">
        <v>206</v>
      </c>
      <c r="H143" s="26"/>
      <c r="I143" s="45"/>
    </row>
    <row r="144" spans="1:9" s="30" customFormat="1" ht="30.75">
      <c r="A144" s="24"/>
      <c r="B144" s="32" t="s">
        <v>189</v>
      </c>
      <c r="C144" s="33" t="s">
        <v>5</v>
      </c>
      <c r="D144" s="31">
        <v>2</v>
      </c>
      <c r="E144" s="28">
        <v>150</v>
      </c>
      <c r="F144" s="29">
        <f t="shared" si="7"/>
        <v>300</v>
      </c>
      <c r="G144" s="32" t="s">
        <v>207</v>
      </c>
      <c r="H144" s="26"/>
      <c r="I144" s="45"/>
    </row>
    <row r="145" spans="1:9" s="30" customFormat="1" ht="61.5">
      <c r="A145" s="24"/>
      <c r="B145" s="32" t="s">
        <v>190</v>
      </c>
      <c r="C145" s="33" t="s">
        <v>5</v>
      </c>
      <c r="D145" s="31">
        <v>2</v>
      </c>
      <c r="E145" s="28">
        <v>300</v>
      </c>
      <c r="F145" s="29">
        <f t="shared" si="7"/>
        <v>600</v>
      </c>
      <c r="G145" s="32" t="s">
        <v>208</v>
      </c>
      <c r="H145" s="26" t="s">
        <v>5</v>
      </c>
      <c r="I145" s="45">
        <v>2</v>
      </c>
    </row>
    <row r="146" spans="1:9" s="30" customFormat="1" ht="92.25">
      <c r="A146" s="24"/>
      <c r="B146" s="32" t="s">
        <v>191</v>
      </c>
      <c r="C146" s="33" t="s">
        <v>49</v>
      </c>
      <c r="D146" s="31">
        <v>1</v>
      </c>
      <c r="E146" s="28">
        <v>700</v>
      </c>
      <c r="F146" s="29">
        <f t="shared" si="7"/>
        <v>700</v>
      </c>
      <c r="G146" s="32"/>
      <c r="H146" s="26"/>
      <c r="I146" s="45"/>
    </row>
    <row r="147" spans="1:9" s="30" customFormat="1" ht="30.75">
      <c r="A147" s="24"/>
      <c r="B147" s="32" t="s">
        <v>51</v>
      </c>
      <c r="C147" s="33" t="s">
        <v>39</v>
      </c>
      <c r="D147" s="31">
        <v>1</v>
      </c>
      <c r="E147" s="28">
        <v>10000</v>
      </c>
      <c r="F147" s="29">
        <f t="shared" si="7"/>
        <v>10000</v>
      </c>
      <c r="G147" s="32"/>
      <c r="H147" s="26"/>
      <c r="I147" s="45"/>
    </row>
    <row r="148" spans="1:9" s="30" customFormat="1" ht="39" customHeight="1">
      <c r="A148" s="68" t="s">
        <v>192</v>
      </c>
      <c r="B148" s="69"/>
      <c r="C148" s="51"/>
      <c r="D148" s="51"/>
      <c r="E148" s="51"/>
      <c r="F148" s="51"/>
      <c r="G148" s="51"/>
      <c r="H148" s="51"/>
      <c r="I148" s="61"/>
    </row>
    <row r="149" spans="1:9" s="30" customFormat="1" ht="61.5">
      <c r="A149" s="24"/>
      <c r="B149" s="32" t="s">
        <v>124</v>
      </c>
      <c r="C149" s="33" t="s">
        <v>45</v>
      </c>
      <c r="D149" s="31">
        <v>20</v>
      </c>
      <c r="E149" s="28">
        <v>30</v>
      </c>
      <c r="F149" s="36">
        <f t="shared" ref="F149:F159" si="8">ROUND(E149*D149,2)</f>
        <v>600</v>
      </c>
      <c r="G149" s="25" t="s">
        <v>146</v>
      </c>
      <c r="H149" s="26" t="s">
        <v>43</v>
      </c>
      <c r="I149" s="45">
        <v>20.6</v>
      </c>
    </row>
    <row r="150" spans="1:9" s="30" customFormat="1" ht="61.5">
      <c r="A150" s="24"/>
      <c r="B150" s="32" t="s">
        <v>125</v>
      </c>
      <c r="C150" s="33" t="s">
        <v>17</v>
      </c>
      <c r="D150" s="31">
        <v>30</v>
      </c>
      <c r="E150" s="28">
        <v>30</v>
      </c>
      <c r="F150" s="36">
        <f t="shared" si="8"/>
        <v>900</v>
      </c>
      <c r="G150" s="25" t="s">
        <v>145</v>
      </c>
      <c r="H150" s="26" t="s">
        <v>43</v>
      </c>
      <c r="I150" s="45">
        <v>30.900000000000002</v>
      </c>
    </row>
    <row r="151" spans="1:9" s="30" customFormat="1" ht="30.75">
      <c r="A151" s="24"/>
      <c r="B151" s="32" t="s">
        <v>126</v>
      </c>
      <c r="C151" s="33" t="s">
        <v>17</v>
      </c>
      <c r="D151" s="31">
        <v>50</v>
      </c>
      <c r="E151" s="28">
        <v>30</v>
      </c>
      <c r="F151" s="36">
        <f t="shared" si="8"/>
        <v>1500</v>
      </c>
      <c r="G151" s="32" t="s">
        <v>53</v>
      </c>
      <c r="H151" s="26" t="s">
        <v>17</v>
      </c>
      <c r="I151" s="45">
        <v>50</v>
      </c>
    </row>
    <row r="152" spans="1:9" s="30" customFormat="1" ht="61.5">
      <c r="A152" s="24"/>
      <c r="B152" s="25" t="s">
        <v>46</v>
      </c>
      <c r="C152" s="26" t="s">
        <v>5</v>
      </c>
      <c r="D152" s="31">
        <v>1</v>
      </c>
      <c r="E152" s="28">
        <v>250</v>
      </c>
      <c r="F152" s="36">
        <f t="shared" si="8"/>
        <v>250</v>
      </c>
      <c r="G152" s="32" t="s">
        <v>76</v>
      </c>
      <c r="H152" s="26" t="s">
        <v>5</v>
      </c>
      <c r="I152" s="45">
        <v>1</v>
      </c>
    </row>
    <row r="153" spans="1:9" s="30" customFormat="1" ht="61.5">
      <c r="A153" s="24"/>
      <c r="B153" s="25" t="s">
        <v>47</v>
      </c>
      <c r="C153" s="26" t="s">
        <v>5</v>
      </c>
      <c r="D153" s="31">
        <v>1</v>
      </c>
      <c r="E153" s="28">
        <v>250</v>
      </c>
      <c r="F153" s="36">
        <f t="shared" si="8"/>
        <v>250</v>
      </c>
      <c r="G153" s="32"/>
      <c r="H153" s="26"/>
      <c r="I153" s="45"/>
    </row>
    <row r="154" spans="1:9" s="30" customFormat="1" ht="30.75">
      <c r="A154" s="24"/>
      <c r="B154" s="32" t="s">
        <v>128</v>
      </c>
      <c r="C154" s="33" t="s">
        <v>5</v>
      </c>
      <c r="D154" s="31">
        <v>4</v>
      </c>
      <c r="E154" s="28">
        <v>120</v>
      </c>
      <c r="F154" s="36">
        <f t="shared" si="8"/>
        <v>480</v>
      </c>
      <c r="G154" s="25" t="s">
        <v>141</v>
      </c>
      <c r="H154" s="26" t="s">
        <v>5</v>
      </c>
      <c r="I154" s="45">
        <v>4</v>
      </c>
    </row>
    <row r="155" spans="1:9" s="30" customFormat="1" ht="30.75">
      <c r="A155" s="24"/>
      <c r="B155" s="32" t="s">
        <v>193</v>
      </c>
      <c r="C155" s="33" t="s">
        <v>5</v>
      </c>
      <c r="D155" s="31">
        <v>1</v>
      </c>
      <c r="E155" s="28">
        <v>80</v>
      </c>
      <c r="F155" s="36">
        <f t="shared" si="8"/>
        <v>80</v>
      </c>
      <c r="G155" s="32" t="s">
        <v>194</v>
      </c>
      <c r="H155" s="26" t="s">
        <v>5</v>
      </c>
      <c r="I155" s="45">
        <v>1</v>
      </c>
    </row>
    <row r="156" spans="1:9" s="30" customFormat="1" ht="30.75">
      <c r="A156" s="24"/>
      <c r="B156" s="32" t="s">
        <v>130</v>
      </c>
      <c r="C156" s="33" t="s">
        <v>5</v>
      </c>
      <c r="D156" s="31">
        <v>2</v>
      </c>
      <c r="E156" s="28">
        <v>80</v>
      </c>
      <c r="F156" s="36">
        <f t="shared" si="8"/>
        <v>160</v>
      </c>
      <c r="G156" s="32" t="s">
        <v>195</v>
      </c>
      <c r="H156" s="26" t="s">
        <v>5</v>
      </c>
      <c r="I156" s="45">
        <v>2</v>
      </c>
    </row>
    <row r="157" spans="1:9" s="30" customFormat="1" ht="30.75">
      <c r="A157" s="24"/>
      <c r="B157" s="25" t="s">
        <v>50</v>
      </c>
      <c r="C157" s="26" t="s">
        <v>49</v>
      </c>
      <c r="D157" s="31">
        <v>1</v>
      </c>
      <c r="E157" s="28">
        <v>3500</v>
      </c>
      <c r="F157" s="36">
        <f t="shared" si="8"/>
        <v>3500</v>
      </c>
      <c r="G157" s="32"/>
      <c r="H157" s="26"/>
      <c r="I157" s="45"/>
    </row>
    <row r="158" spans="1:9" s="30" customFormat="1" ht="30.75">
      <c r="A158" s="24"/>
      <c r="B158" s="25" t="s">
        <v>73</v>
      </c>
      <c r="C158" s="26" t="s">
        <v>75</v>
      </c>
      <c r="D158" s="31">
        <v>1</v>
      </c>
      <c r="E158" s="28">
        <v>50</v>
      </c>
      <c r="F158" s="36">
        <f t="shared" si="8"/>
        <v>50</v>
      </c>
      <c r="G158" s="32"/>
      <c r="H158" s="26"/>
      <c r="I158" s="45"/>
    </row>
    <row r="159" spans="1:9" s="30" customFormat="1" ht="30.75">
      <c r="A159" s="24"/>
      <c r="B159" s="25" t="s">
        <v>51</v>
      </c>
      <c r="C159" s="26" t="s">
        <v>39</v>
      </c>
      <c r="D159" s="31">
        <v>1</v>
      </c>
      <c r="E159" s="28">
        <v>10000</v>
      </c>
      <c r="F159" s="36">
        <f t="shared" si="8"/>
        <v>10000</v>
      </c>
      <c r="G159" s="32"/>
      <c r="H159" s="26"/>
      <c r="I159" s="45"/>
    </row>
    <row r="160" spans="1:9" s="30" customFormat="1" ht="42.75" customHeight="1">
      <c r="A160" s="68" t="s">
        <v>58</v>
      </c>
      <c r="B160" s="69"/>
      <c r="C160" s="51"/>
      <c r="D160" s="51"/>
      <c r="E160" s="51"/>
      <c r="F160" s="51"/>
      <c r="G160" s="51"/>
      <c r="H160" s="51"/>
      <c r="I160" s="61"/>
    </row>
    <row r="161" spans="1:9" s="30" customFormat="1" ht="57.75" customHeight="1">
      <c r="A161" s="24"/>
      <c r="B161" s="25" t="s">
        <v>59</v>
      </c>
      <c r="C161" s="26" t="s">
        <v>74</v>
      </c>
      <c r="D161" s="31">
        <v>1</v>
      </c>
      <c r="E161" s="37">
        <v>800</v>
      </c>
      <c r="F161" s="36">
        <f>ROUND(E161*D161,2)</f>
        <v>800</v>
      </c>
      <c r="G161" s="32" t="s">
        <v>72</v>
      </c>
      <c r="H161" s="26" t="s">
        <v>5</v>
      </c>
      <c r="I161" s="45">
        <v>1</v>
      </c>
    </row>
    <row r="162" spans="1:9" s="30" customFormat="1" ht="92.25">
      <c r="A162" s="24"/>
      <c r="B162" s="25" t="s">
        <v>60</v>
      </c>
      <c r="C162" s="26" t="s">
        <v>74</v>
      </c>
      <c r="D162" s="31">
        <v>1</v>
      </c>
      <c r="E162" s="37">
        <v>1000</v>
      </c>
      <c r="F162" s="36">
        <f>ROUND(E162*D162,2)</f>
        <v>1000</v>
      </c>
      <c r="G162" s="32" t="s">
        <v>71</v>
      </c>
      <c r="H162" s="26" t="s">
        <v>7</v>
      </c>
      <c r="I162" s="45">
        <v>50</v>
      </c>
    </row>
    <row r="163" spans="1:9" s="30" customFormat="1" ht="30.75">
      <c r="A163" s="24"/>
      <c r="B163" s="25" t="s">
        <v>61</v>
      </c>
      <c r="C163" s="26" t="s">
        <v>7</v>
      </c>
      <c r="D163" s="31">
        <v>150</v>
      </c>
      <c r="E163" s="28">
        <v>50</v>
      </c>
      <c r="F163" s="36">
        <f>ROUND(E163*D163,2)</f>
        <v>7500</v>
      </c>
      <c r="G163" s="32"/>
      <c r="H163" s="26"/>
      <c r="I163" s="45"/>
    </row>
    <row r="164" spans="1:9" s="30" customFormat="1" ht="30.75">
      <c r="A164" s="24"/>
      <c r="B164" s="25" t="s">
        <v>62</v>
      </c>
      <c r="C164" s="26" t="s">
        <v>63</v>
      </c>
      <c r="D164" s="31">
        <v>3</v>
      </c>
      <c r="E164" s="37">
        <v>1200</v>
      </c>
      <c r="F164" s="36">
        <f>ROUND(E164*D164,2)</f>
        <v>3600</v>
      </c>
      <c r="G164" s="32"/>
      <c r="H164" s="26"/>
      <c r="I164" s="45"/>
    </row>
    <row r="165" spans="1:9" s="30" customFormat="1" ht="30.75">
      <c r="A165" s="24"/>
      <c r="B165" s="25" t="s">
        <v>64</v>
      </c>
      <c r="C165" s="26" t="s">
        <v>65</v>
      </c>
      <c r="D165" s="31">
        <v>3</v>
      </c>
      <c r="E165" s="37">
        <v>2000</v>
      </c>
      <c r="F165" s="36">
        <f>ROUND(E165*D165,2)</f>
        <v>6000</v>
      </c>
      <c r="G165" s="32"/>
      <c r="H165" s="26"/>
      <c r="I165" s="45"/>
    </row>
    <row r="166" spans="1:9" s="30" customFormat="1" ht="30.75">
      <c r="A166" s="24"/>
      <c r="B166" s="25"/>
      <c r="C166" s="26"/>
      <c r="D166" s="27"/>
      <c r="E166" s="28"/>
      <c r="F166" s="29"/>
      <c r="G166" s="25"/>
      <c r="H166" s="26"/>
      <c r="I166" s="45"/>
    </row>
    <row r="167" spans="1:9" s="30" customFormat="1" ht="31.5" thickBot="1">
      <c r="A167" s="62"/>
      <c r="B167" s="63" t="s">
        <v>216</v>
      </c>
      <c r="C167" s="64"/>
      <c r="D167" s="64"/>
      <c r="E167" s="72">
        <f>SUM(F6:F166)</f>
        <v>202268.4</v>
      </c>
      <c r="F167" s="72"/>
      <c r="G167" s="72" t="s">
        <v>217</v>
      </c>
      <c r="H167" s="72"/>
      <c r="I167" s="73"/>
    </row>
    <row r="168" spans="1:9" s="10" customFormat="1" ht="18.75">
      <c r="A168" s="9"/>
      <c r="B168" s="11"/>
      <c r="C168" s="12"/>
      <c r="D168" s="13"/>
      <c r="E168" s="13"/>
      <c r="F168" s="14"/>
      <c r="G168" s="14"/>
      <c r="H168" s="12"/>
      <c r="I168" s="14"/>
    </row>
    <row r="169" spans="1:9" s="10" customFormat="1" ht="23.25">
      <c r="A169" s="1"/>
      <c r="B169" s="2"/>
      <c r="C169" s="70"/>
      <c r="D169" s="70"/>
      <c r="E169" s="70"/>
      <c r="F169" s="71"/>
      <c r="G169" s="71"/>
      <c r="H169" s="3"/>
      <c r="I169" s="4"/>
    </row>
    <row r="170" spans="1:9" ht="30" customHeight="1">
      <c r="A170" s="1"/>
      <c r="B170" s="2"/>
      <c r="C170" s="44"/>
      <c r="D170" s="44"/>
      <c r="E170" s="44"/>
      <c r="F170" s="5"/>
      <c r="G170" s="7"/>
      <c r="H170" s="3"/>
      <c r="I170" s="4"/>
    </row>
  </sheetData>
  <mergeCells count="13">
    <mergeCell ref="A1:I1"/>
    <mergeCell ref="A2:I2"/>
    <mergeCell ref="A5:B5"/>
    <mergeCell ref="A63:B63"/>
    <mergeCell ref="C169:E169"/>
    <mergeCell ref="F169:G169"/>
    <mergeCell ref="G167:I167"/>
    <mergeCell ref="A79:B79"/>
    <mergeCell ref="A100:B100"/>
    <mergeCell ref="A130:B130"/>
    <mergeCell ref="A148:B148"/>
    <mergeCell ref="A160:B160"/>
    <mergeCell ref="E167:F167"/>
  </mergeCells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 на виконавця</vt:lpstr>
      <vt:lpstr>'КП на виконавця'!Область_печати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cp:keywords/>
  <dc:description/>
  <cp:lastModifiedBy>User</cp:lastModifiedBy>
  <cp:lastPrinted>2025-03-28T10:27:45Z</cp:lastPrinted>
  <dcterms:created xsi:type="dcterms:W3CDTF">2021-09-30T07:44:11Z</dcterms:created>
  <dcterms:modified xsi:type="dcterms:W3CDTF">2025-07-25T13:05:37Z</dcterms:modified>
  <cp:category/>
</cp:coreProperties>
</file>