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085" windowHeight="12375"/>
  </bookViews>
  <sheets>
    <sheet name="на замовника" sheetId="3" r:id="rId1"/>
  </sheets>
  <definedNames>
    <definedName name="_xlnm.Print_Area" localSheetId="0">'на замовника'!$A$1:$F$161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<sst xmlns="http://schemas.openxmlformats.org/spreadsheetml/2006/main" count="77" uniqueCount="53">
  <si>
    <t>ТОВ «Максимус Девелопмент Проджект»
Код ЄДРПОУ: 35030746
ІПН: 350307426519
п/рUA973395002600901543002000001  
АТ «ТАСКОМБАНК»</t>
  </si>
  <si>
    <t>КОМЕРЦІЙНА ПРОПОЗИЦІЯ
приміщення відділення АТ "УКРСИББАНК", що розташоване за адресою: м. Хмельницький, вул. Івана Франка, 6/1</t>
  </si>
  <si>
    <t>№ п/п</t>
  </si>
  <si>
    <t>Перелік робіт</t>
  </si>
  <si>
    <t>Од. вим.</t>
  </si>
  <si>
    <t>Кількість</t>
  </si>
  <si>
    <t>Ціна за од.
без ПДВ</t>
  </si>
  <si>
    <t>Сума без ПДВ</t>
  </si>
  <si>
    <t>Демонтажні роботи</t>
  </si>
  <si>
    <t>Демонтаж існуючих огороджень пандуса, ганку та відкритих сходів</t>
  </si>
  <si>
    <t>мп</t>
  </si>
  <si>
    <t>Демонтаж керамічної плитки пандуса та відкритих сходів</t>
  </si>
  <si>
    <t>м2</t>
  </si>
  <si>
    <t>Демонтаж бетонної конструкції пандуса та сходів</t>
  </si>
  <si>
    <t>м3</t>
  </si>
  <si>
    <t>Демонтаж тротуарної плитки зі збереженням</t>
  </si>
  <si>
    <t>Демонтаж основи під тротуарну плитки</t>
  </si>
  <si>
    <t xml:space="preserve">Ганок </t>
  </si>
  <si>
    <t>Розробка грунту під влаштування нової конструкціїї бетонних сходів</t>
  </si>
  <si>
    <t>Влаштування бетонної конструкції нових відкритих сходів, в т.ч. армування згідно проекту</t>
  </si>
  <si>
    <t>Планування підстильного шару під тротуарну плитку із гранвідсіву</t>
  </si>
  <si>
    <t>Влаштування бетонної закладної під монтаж підйомника</t>
  </si>
  <si>
    <t>Влаштування тротуарної плитки (демонтований + новий матеріал в аналог існуючої)</t>
  </si>
  <si>
    <t>Влаштування огородження із нержавіючої сталі (згідно Проекту)</t>
  </si>
  <si>
    <t>Облицювання бетонних сходів керамогранітом АТЕМ ГРЕС 0100</t>
  </si>
  <si>
    <t>Монтаж брудозахисного килиму 1800х1200 мм Льон (гума,шкребок, щітка)</t>
  </si>
  <si>
    <t>шт</t>
  </si>
  <si>
    <t>Монтаж антиковзних планок із гумовою вставкою жовтого кольору</t>
  </si>
  <si>
    <t>Зона 24/7</t>
  </si>
  <si>
    <t>Ремонт стін у приміщенні (очищення від фарби, штукатурення, грунтування,  шпаклювання в два шари)</t>
  </si>
  <si>
    <t>Поліпшене фарбування стін і укосів колір зелений фарба Тікуріла за 4-6 раз</t>
  </si>
  <si>
    <t>Поліпшене фарбування стін і укосів колір беж фарба Колоріт Legenda</t>
  </si>
  <si>
    <t>Встановлення дифавтомату schneider electric у РЩ для підйомнику</t>
  </si>
  <si>
    <t>Прокладання кабелю для підключення підйомника</t>
  </si>
  <si>
    <t>Елементи тактильної доступності</t>
  </si>
  <si>
    <t>Улаштування покриття із плитки полімерпіщаної Тактильна тротуарна плитка "Усічений конус" 300х300х40 мм</t>
  </si>
  <si>
    <t>Встановлення радіокнопки виклику персоналу з піктограмою (Комплект радіокнопки виклику для інвалидів BELFIX-SET-HELP 1YE)</t>
  </si>
  <si>
    <t xml:space="preserve">Поклейка контрасної наліпки Вхід/Вихід 200х100мм на робочих полотнах дверей (може бути у вигляді кола діаметром 200мм  Oracal 641-063 (HKS 66) ) </t>
  </si>
  <si>
    <t xml:space="preserve">Поклейка контрасної стрічки шириною 50-100мм на робоче полотно вхідних дверей та дверей тамбуру з обох сторін салатовий ORACAL
</t>
  </si>
  <si>
    <t>м</t>
  </si>
  <si>
    <t>Встановлення таблички з інформацією про об'єкт зі шрифтом Брайля</t>
  </si>
  <si>
    <t xml:space="preserve">Втановлення тактильної піктограми "Вхід до приміщення"  </t>
  </si>
  <si>
    <t>Поклейка протиударної плівки (h=300мм) на нижню частину скланого заповнення дверного полотна з обох сторін</t>
  </si>
  <si>
    <t>Маркування ступеней фарбою Композит АК-11 жовтого кольору</t>
  </si>
  <si>
    <t>м.п.</t>
  </si>
  <si>
    <t xml:space="preserve">Маркування випусків поручней на 300 мм фарбою Hammerite жовта </t>
  </si>
  <si>
    <t>Різне</t>
  </si>
  <si>
    <t>Влаштування огородження зони проведення робіт</t>
  </si>
  <si>
    <t>комплект</t>
  </si>
  <si>
    <t>Захист устаткування, обладнання, меблів, оздоблення приміщень в зоні проведення робіт від забруднення та ушкоджень</t>
  </si>
  <si>
    <t>Чистове прибирання приміщень за 2 рази (клінінг)</t>
  </si>
  <si>
    <t>Навантаження смiття вручну</t>
  </si>
  <si>
    <t xml:space="preserve"> 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</si>
</sst>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-* #,##0.00_-;\-* #,##0.00_-;_-* &quot;-&quot;??_-;_-@_-"/>
    <numFmt numFmtId="177" formatCode="_ * #,##0_ ;_ * \-#,##0_ ;_ * &quot;-&quot;_ ;_ @_ "/>
    <numFmt numFmtId="178" formatCode="[$-409]General"/>
    <numFmt numFmtId="179" formatCode="_-* #,##0.00\ &quot;₽&quot;_-;\-* #,##0.00\ &quot;₽&quot;_-;_-* &quot;-&quot;??\ &quot;₽&quot;_-;_-@_-"/>
    <numFmt numFmtId="180" formatCode="_-* #,##0.00\ _₽_-;\-* #,##0.00\ _₽_-;_-* &quot;-&quot;??\ _₽_-;_-@_-"/>
    <numFmt numFmtId="181" formatCode="_-* #,##0.00_р_._-;\-* #,##0.00_р_._-;_-* &quot;-&quot;??_р_._-;_-@_-"/>
    <numFmt numFmtId="182" formatCode="_-* #,##0.00_₴_-;\-* #,##0.00_₴_-;_-* &quot;-&quot;??_₴_-;_-@_-"/>
    <numFmt numFmtId="183" formatCode="_-* #,##0.00\ _р_._-;\-* #,##0.00\ _р_._-;_-* &quot;-&quot;??\ _р_._-;_-@_-"/>
  </numFmts>
  <fonts count="44">
    <font>
      <sz val="10"/>
      <color rgb="FF000000"/>
      <name val="Arimo"/>
      <charset val="134"/>
    </font>
    <font>
      <sz val="22"/>
      <color rgb="FF000000"/>
      <name val="Times New Roman"/>
      <charset val="204"/>
    </font>
    <font>
      <sz val="24"/>
      <name val="Times New Roman"/>
      <charset val="204"/>
    </font>
    <font>
      <sz val="22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sz val="24"/>
      <name val="Times New Roman"/>
      <charset val="204"/>
    </font>
    <font>
      <b/>
      <sz val="22"/>
      <name val="Times New Roman"/>
      <charset val="204"/>
    </font>
    <font>
      <sz val="22"/>
      <color rgb="FFFF0000"/>
      <name val="Times New Roman"/>
      <charset val="204"/>
    </font>
    <font>
      <sz val="10"/>
      <color rgb="FFFF0000"/>
      <name val="Arimo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 Cyr"/>
      <charset val="204"/>
    </font>
    <font>
      <sz val="11"/>
      <color indexed="8"/>
      <name val="Calibri"/>
      <charset val="204"/>
    </font>
    <font>
      <sz val="8"/>
      <color theme="1"/>
      <name val="Arial1"/>
      <charset val="134"/>
    </font>
    <font>
      <sz val="10"/>
      <name val="Arial"/>
      <charset val="204"/>
    </font>
    <font>
      <sz val="8"/>
      <name val="Arial"/>
      <charset val="204"/>
    </font>
    <font>
      <sz val="11"/>
      <color theme="1"/>
      <name val="Arial"/>
      <charset val="134"/>
    </font>
    <font>
      <sz val="10"/>
      <name val="Helv"/>
      <charset val="204"/>
    </font>
    <font>
      <b/>
      <sz val="11"/>
      <color rgb="FF3F3F3F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name val="Calibri"/>
      <charset val="204"/>
    </font>
    <font>
      <sz val="10"/>
      <name val="Tahoma"/>
      <charset val="204"/>
    </font>
    <font>
      <sz val="13"/>
      <color indexed="23"/>
      <name val="Times New Roman"/>
      <charset val="134"/>
    </font>
    <font>
      <sz val="11"/>
      <color indexed="17"/>
      <name val="Calibri"/>
      <charset val="204"/>
    </font>
  </fonts>
  <fills count="38">
    <fill>
      <patternFill patternType="none"/>
    </fill>
    <fill>
      <patternFill patternType="gray125"/>
    </fill>
    <fill>
      <patternFill patternType="solid">
        <fgColor theme="0" tint="-0.149876400036622"/>
        <bgColor indexed="64"/>
      </patternFill>
    </fill>
    <fill>
      <patternFill patternType="solid">
        <fgColor theme="0" tint="-0.04986724448377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/>
      <top style="thin">
        <color auto="1"/>
      </top>
      <bottom style="thin">
        <color auto="1"/>
      </bottom>
      <diagonal/>
    </border>
  </borders>
  <cellStyleXfs count="206">
    <xf numFmtId="0" fontId="0" fillId="0" borderId="0"/>
    <xf numFmtId="176" fontId="0" fillId="0" borderId="0" applyFont="0" applyFill="0" applyBorder="0" applyAlignment="0" applyProtection="0"/>
    <xf numFmtId="44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20" fillId="8" borderId="15" applyNumberFormat="0" applyAlignment="0" applyProtection="0">
      <alignment vertical="center"/>
    </xf>
    <xf numFmtId="0" fontId="21" fillId="8" borderId="14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/>
    <xf numFmtId="178" fontId="32" fillId="0" borderId="0"/>
    <xf numFmtId="0" fontId="31" fillId="0" borderId="0"/>
    <xf numFmtId="0" fontId="30" fillId="0" borderId="0"/>
    <xf numFmtId="0" fontId="33" fillId="0" borderId="0"/>
    <xf numFmtId="0" fontId="34" fillId="0" borderId="0" applyFill="0" applyBorder="0" applyAlignment="0"/>
    <xf numFmtId="0" fontId="35" fillId="0" borderId="0"/>
    <xf numFmtId="0" fontId="36" fillId="0" borderId="0"/>
    <xf numFmtId="0" fontId="33" fillId="0" borderId="0"/>
    <xf numFmtId="0" fontId="37" fillId="8" borderId="15" applyNumberFormat="0" applyAlignment="0" applyProtection="0"/>
    <xf numFmtId="179" fontId="38" fillId="0" borderId="0" applyFont="0" applyFill="0" applyBorder="0" applyAlignment="0" applyProtection="0"/>
    <xf numFmtId="0" fontId="30" fillId="0" borderId="0"/>
    <xf numFmtId="0" fontId="33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3" fillId="0" borderId="0"/>
    <xf numFmtId="0" fontId="38" fillId="0" borderId="0"/>
    <xf numFmtId="0" fontId="40" fillId="0" borderId="0">
      <alignment vertical="center"/>
    </xf>
    <xf numFmtId="0" fontId="38" fillId="0" borderId="0"/>
    <xf numFmtId="0" fontId="41" fillId="0" borderId="0">
      <alignment vertical="top"/>
    </xf>
    <xf numFmtId="0" fontId="0" fillId="0" borderId="0"/>
    <xf numFmtId="0" fontId="33" fillId="0" borderId="0"/>
    <xf numFmtId="0" fontId="30" fillId="0" borderId="0"/>
    <xf numFmtId="0" fontId="41" fillId="0" borderId="0">
      <alignment vertical="top"/>
    </xf>
    <xf numFmtId="0" fontId="0" fillId="0" borderId="0"/>
    <xf numFmtId="0" fontId="33" fillId="0" borderId="0"/>
    <xf numFmtId="0" fontId="31" fillId="0" borderId="0"/>
    <xf numFmtId="0" fontId="38" fillId="0" borderId="0"/>
    <xf numFmtId="0" fontId="0" fillId="0" borderId="0"/>
    <xf numFmtId="0" fontId="33" fillId="0" borderId="0"/>
    <xf numFmtId="0" fontId="0" fillId="0" borderId="0"/>
    <xf numFmtId="0" fontId="40" fillId="0" borderId="0">
      <alignment vertical="center"/>
    </xf>
    <xf numFmtId="0" fontId="3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3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2" fillId="0" borderId="19" applyBorder="0">
      <alignment horizontal="center" vertical="center" wrapText="1"/>
    </xf>
    <xf numFmtId="176" fontId="0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1" fontId="33" fillId="0" borderId="0" applyFont="0" applyFill="0" applyBorder="0" applyAlignment="0" applyProtection="0"/>
    <xf numFmtId="180" fontId="38" fillId="0" borderId="0" applyFont="0" applyFill="0" applyBorder="0" applyAlignment="0" applyProtection="0"/>
    <xf numFmtId="182" fontId="31" fillId="0" borderId="0" applyFont="0" applyFill="0" applyBorder="0" applyAlignment="0" applyProtection="0"/>
    <xf numFmtId="180" fontId="38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80" fontId="38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80" fontId="38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82" fontId="41" fillId="0" borderId="0" applyFont="0" applyFill="0" applyBorder="0" applyAlignment="0" applyProtection="0"/>
    <xf numFmtId="181" fontId="33" fillId="0" borderId="0" applyFont="0" applyFill="0" applyBorder="0" applyAlignment="0" applyProtection="0"/>
    <xf numFmtId="176" fontId="0" fillId="0" borderId="0" applyFont="0" applyFill="0" applyBorder="0" applyAlignment="0" applyProtection="0"/>
    <xf numFmtId="182" fontId="38" fillId="0" borderId="0" applyFont="0" applyFill="0" applyBorder="0" applyAlignment="0" applyProtection="0"/>
    <xf numFmtId="176" fontId="0" fillId="0" borderId="0" applyFont="0" applyFill="0" applyBorder="0" applyAlignment="0" applyProtection="0"/>
    <xf numFmtId="183" fontId="3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43" fillId="37" borderId="0" applyNumberFormat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2" fillId="0" borderId="0" xfId="75" applyFont="1" applyAlignment="1">
      <alignment horizontal="center" vertical="center" wrapText="1"/>
    </xf>
    <xf numFmtId="0" fontId="3" fillId="0" borderId="0" xfId="75" applyFont="1" applyAlignment="1">
      <alignment vertical="center" wrapText="1"/>
    </xf>
    <xf numFmtId="0" fontId="4" fillId="0" borderId="0" xfId="75" applyFont="1" applyAlignment="1">
      <alignment vertical="center" wrapText="1"/>
    </xf>
    <xf numFmtId="176" fontId="4" fillId="0" borderId="0" xfId="1" applyFont="1" applyBorder="1" applyAlignment="1">
      <alignment horizontal="left" vertical="center" wrapText="1"/>
    </xf>
    <xf numFmtId="176" fontId="4" fillId="0" borderId="0" xfId="1" applyFont="1" applyBorder="1" applyAlignment="1">
      <alignment vertical="center" wrapText="1"/>
    </xf>
    <xf numFmtId="176" fontId="5" fillId="0" borderId="0" xfId="1" applyFont="1" applyBorder="1" applyAlignment="1">
      <alignment horizontal="right" vertical="center" wrapText="1"/>
    </xf>
    <xf numFmtId="176" fontId="4" fillId="0" borderId="0" xfId="1" applyFont="1" applyBorder="1" applyAlignment="1" applyProtection="1">
      <alignment horizontal="right" vertical="center" wrapText="1"/>
      <protection locked="0"/>
    </xf>
    <xf numFmtId="176" fontId="5" fillId="0" borderId="0" xfId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0" xfId="90" applyFont="1" applyAlignment="1">
      <alignment horizontal="center" vertical="center" wrapText="1"/>
    </xf>
    <xf numFmtId="0" fontId="6" fillId="2" borderId="1" xfId="78" applyFont="1" applyFill="1" applyBorder="1" applyAlignment="1">
      <alignment horizontal="center" vertical="center" wrapText="1"/>
    </xf>
    <xf numFmtId="176" fontId="6" fillId="2" borderId="2" xfId="1" applyFont="1" applyFill="1" applyBorder="1" applyAlignment="1">
      <alignment horizontal="center" vertical="center" wrapText="1"/>
    </xf>
    <xf numFmtId="0" fontId="6" fillId="2" borderId="3" xfId="78" applyFont="1" applyFill="1" applyBorder="1" applyAlignment="1">
      <alignment horizontal="center" vertical="center" wrapText="1"/>
    </xf>
    <xf numFmtId="0" fontId="6" fillId="2" borderId="4" xfId="1" applyNumberFormat="1" applyFont="1" applyFill="1" applyBorder="1" applyAlignment="1">
      <alignment horizontal="center" vertical="center" wrapText="1"/>
    </xf>
    <xf numFmtId="0" fontId="7" fillId="0" borderId="5" xfId="78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78" applyFont="1" applyBorder="1" applyAlignment="1">
      <alignment horizontal="center" vertical="center" wrapText="1"/>
    </xf>
    <xf numFmtId="0" fontId="3" fillId="3" borderId="7" xfId="78" applyFont="1" applyFill="1" applyBorder="1" applyAlignment="1">
      <alignment horizontal="right" vertical="center" wrapText="1"/>
    </xf>
    <xf numFmtId="176" fontId="3" fillId="3" borderId="8" xfId="1" applyFont="1" applyFill="1" applyBorder="1" applyAlignment="1">
      <alignment horizontal="left" vertical="center" wrapText="1"/>
    </xf>
    <xf numFmtId="176" fontId="3" fillId="3" borderId="8" xfId="1" applyFont="1" applyFill="1" applyBorder="1" applyAlignment="1">
      <alignment horizontal="center" vertical="center" wrapText="1"/>
    </xf>
    <xf numFmtId="176" fontId="3" fillId="3" borderId="8" xfId="1" applyFont="1" applyFill="1" applyBorder="1" applyAlignment="1">
      <alignment horizontal="right" vertical="center" wrapText="1"/>
    </xf>
    <xf numFmtId="176" fontId="3" fillId="0" borderId="8" xfId="1" applyFont="1" applyFill="1" applyBorder="1" applyAlignment="1" applyProtection="1">
      <alignment horizontal="right" vertical="center" wrapText="1"/>
      <protection locked="0"/>
    </xf>
    <xf numFmtId="176" fontId="3" fillId="3" borderId="8" xfId="1" applyFont="1" applyFill="1" applyBorder="1" applyAlignment="1">
      <alignment vertical="center" wrapText="1"/>
    </xf>
    <xf numFmtId="0" fontId="3" fillId="3" borderId="9" xfId="78" applyFont="1" applyFill="1" applyBorder="1" applyAlignment="1">
      <alignment horizontal="right" vertical="center" wrapText="1"/>
    </xf>
    <xf numFmtId="176" fontId="3" fillId="0" borderId="10" xfId="1" applyFont="1" applyFill="1" applyBorder="1" applyAlignment="1">
      <alignment horizontal="left" vertical="center" wrapText="1"/>
    </xf>
    <xf numFmtId="176" fontId="3" fillId="0" borderId="10" xfId="1" applyFont="1" applyFill="1" applyBorder="1" applyAlignment="1">
      <alignment horizontal="center" vertical="center" wrapText="1"/>
    </xf>
    <xf numFmtId="176" fontId="3" fillId="0" borderId="10" xfId="1" applyFont="1" applyFill="1" applyBorder="1" applyAlignment="1">
      <alignment horizontal="right" vertical="center" wrapText="1"/>
    </xf>
    <xf numFmtId="176" fontId="3" fillId="0" borderId="10" xfId="1" applyFont="1" applyFill="1" applyBorder="1" applyAlignment="1" applyProtection="1">
      <alignment horizontal="right" vertical="center" wrapText="1"/>
      <protection locked="0"/>
    </xf>
    <xf numFmtId="176" fontId="3" fillId="0" borderId="10" xfId="1" applyFont="1" applyFill="1" applyBorder="1" applyAlignment="1">
      <alignment vertical="center" wrapText="1"/>
    </xf>
    <xf numFmtId="176" fontId="3" fillId="3" borderId="10" xfId="1" applyFont="1" applyFill="1" applyBorder="1" applyAlignment="1">
      <alignment horizontal="left" vertical="center" wrapText="1"/>
    </xf>
    <xf numFmtId="176" fontId="3" fillId="3" borderId="10" xfId="1" applyFont="1" applyFill="1" applyBorder="1" applyAlignment="1">
      <alignment horizontal="center" vertical="center" wrapText="1"/>
    </xf>
    <xf numFmtId="176" fontId="3" fillId="3" borderId="10" xfId="1" applyFont="1" applyFill="1" applyBorder="1" applyAlignment="1">
      <alignment horizontal="right" vertical="center" wrapText="1"/>
    </xf>
    <xf numFmtId="176" fontId="3" fillId="3" borderId="10" xfId="1" applyFont="1" applyFill="1" applyBorder="1" applyAlignment="1">
      <alignment vertical="center" wrapText="1"/>
    </xf>
    <xf numFmtId="0" fontId="8" fillId="0" borderId="0" xfId="75" applyFont="1" applyAlignment="1">
      <alignment vertical="center" wrapText="1"/>
    </xf>
    <xf numFmtId="0" fontId="3" fillId="4" borderId="9" xfId="78" applyFont="1" applyFill="1" applyBorder="1" applyAlignment="1">
      <alignment horizontal="right" vertical="center" wrapText="1"/>
    </xf>
    <xf numFmtId="176" fontId="3" fillId="4" borderId="10" xfId="1" applyFont="1" applyFill="1" applyBorder="1" applyAlignment="1">
      <alignment horizontal="left" vertical="center" wrapText="1"/>
    </xf>
    <xf numFmtId="176" fontId="3" fillId="4" borderId="10" xfId="1" applyFont="1" applyFill="1" applyBorder="1" applyAlignment="1">
      <alignment horizontal="center" vertical="center" wrapText="1"/>
    </xf>
    <xf numFmtId="176" fontId="3" fillId="5" borderId="10" xfId="1" applyFont="1" applyFill="1" applyBorder="1" applyAlignment="1">
      <alignment horizontal="right" vertical="center" wrapText="1"/>
    </xf>
    <xf numFmtId="176" fontId="3" fillId="5" borderId="10" xfId="1" applyFont="1" applyFill="1" applyBorder="1" applyAlignment="1" applyProtection="1">
      <alignment horizontal="right" vertical="center" wrapText="1"/>
      <protection locked="0"/>
    </xf>
    <xf numFmtId="176" fontId="3" fillId="5" borderId="10" xfId="1" applyFont="1" applyFill="1" applyBorder="1" applyAlignment="1">
      <alignment vertical="center" wrapText="1"/>
    </xf>
    <xf numFmtId="176" fontId="3" fillId="4" borderId="10" xfId="1" applyFont="1" applyFill="1" applyBorder="1" applyAlignment="1">
      <alignment horizontal="right" vertical="center" wrapText="1"/>
    </xf>
    <xf numFmtId="176" fontId="3" fillId="4" borderId="10" xfId="1" applyFont="1" applyFill="1" applyBorder="1" applyAlignment="1" applyProtection="1">
      <alignment horizontal="right" vertical="center" wrapText="1"/>
      <protection locked="0"/>
    </xf>
    <xf numFmtId="176" fontId="3" fillId="4" borderId="10" xfId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176" fontId="3" fillId="5" borderId="10" xfId="1" applyFont="1" applyFill="1" applyBorder="1" applyAlignment="1">
      <alignment horizontal="left" vertical="center" wrapText="1"/>
    </xf>
    <xf numFmtId="176" fontId="3" fillId="5" borderId="10" xfId="1" applyFont="1" applyFill="1" applyBorder="1" applyAlignment="1">
      <alignment horizontal="center" vertical="center" wrapText="1"/>
    </xf>
    <xf numFmtId="0" fontId="7" fillId="5" borderId="5" xfId="78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7" fillId="5" borderId="6" xfId="78" applyFont="1" applyFill="1" applyBorder="1" applyAlignment="1">
      <alignment horizontal="center" vertical="center" wrapText="1"/>
    </xf>
    <xf numFmtId="0" fontId="3" fillId="3" borderId="3" xfId="78" applyFont="1" applyFill="1" applyBorder="1" applyAlignment="1">
      <alignment horizontal="right" vertical="center" wrapText="1"/>
    </xf>
    <xf numFmtId="176" fontId="3" fillId="0" borderId="10" xfId="147" applyFont="1" applyFill="1" applyBorder="1" applyAlignment="1">
      <alignment horizontal="center" vertical="center" wrapText="1"/>
    </xf>
    <xf numFmtId="176" fontId="3" fillId="0" borderId="10" xfId="147" applyFont="1" applyFill="1" applyBorder="1" applyAlignment="1">
      <alignment horizontal="right" vertical="center" wrapText="1"/>
    </xf>
    <xf numFmtId="0" fontId="3" fillId="4" borderId="3" xfId="78" applyFont="1" applyFill="1" applyBorder="1" applyAlignment="1">
      <alignment horizontal="right" vertical="center" wrapText="1"/>
    </xf>
    <xf numFmtId="176" fontId="2" fillId="5" borderId="10" xfId="147" applyFont="1" applyFill="1" applyBorder="1" applyAlignment="1" applyProtection="1">
      <alignment horizontal="right" vertical="center" wrapText="1"/>
      <protection locked="0"/>
    </xf>
    <xf numFmtId="0" fontId="3" fillId="5" borderId="0" xfId="75" applyFont="1" applyFill="1" applyAlignment="1">
      <alignment vertical="center" wrapText="1"/>
    </xf>
    <xf numFmtId="176" fontId="3" fillId="0" borderId="4" xfId="1" applyFont="1" applyFill="1" applyBorder="1" applyAlignment="1">
      <alignment horizontal="left" vertical="center" wrapText="1"/>
    </xf>
    <xf numFmtId="176" fontId="3" fillId="0" borderId="4" xfId="1" applyFont="1" applyFill="1" applyBorder="1" applyAlignment="1">
      <alignment horizontal="center" vertical="center" wrapText="1"/>
    </xf>
    <xf numFmtId="176" fontId="3" fillId="0" borderId="4" xfId="1" applyFont="1" applyFill="1" applyBorder="1" applyAlignment="1">
      <alignment horizontal="right" vertical="center" wrapText="1"/>
    </xf>
    <xf numFmtId="176" fontId="3" fillId="0" borderId="4" xfId="1" applyFont="1" applyFill="1" applyBorder="1" applyAlignment="1" applyProtection="1">
      <alignment horizontal="right" vertical="center" wrapText="1"/>
      <protection locked="0"/>
    </xf>
    <xf numFmtId="176" fontId="3" fillId="0" borderId="4" xfId="1" applyFont="1" applyFill="1" applyBorder="1" applyAlignment="1">
      <alignment vertical="center" wrapText="1"/>
    </xf>
    <xf numFmtId="0" fontId="3" fillId="0" borderId="10" xfId="90" applyFont="1" applyBorder="1" applyAlignment="1" applyProtection="1">
      <alignment horizontal="left" vertical="center" wrapText="1"/>
      <protection locked="0"/>
    </xf>
    <xf numFmtId="176" fontId="3" fillId="0" borderId="10" xfId="1" applyFont="1" applyBorder="1" applyAlignment="1" applyProtection="1">
      <alignment horizontal="center" vertical="center" wrapText="1"/>
      <protection locked="0"/>
    </xf>
    <xf numFmtId="176" fontId="3" fillId="0" borderId="10" xfId="1" applyFont="1" applyBorder="1" applyAlignment="1" applyProtection="1">
      <alignment horizontal="right" vertical="center" wrapText="1"/>
      <protection locked="0"/>
    </xf>
    <xf numFmtId="176" fontId="3" fillId="0" borderId="10" xfId="1" applyFont="1" applyBorder="1" applyAlignment="1" applyProtection="1">
      <alignment vertical="center" wrapText="1"/>
      <protection locked="0"/>
    </xf>
    <xf numFmtId="0" fontId="5" fillId="0" borderId="0" xfId="90" applyFont="1" applyAlignment="1" applyProtection="1">
      <alignment horizontal="left" vertical="center" wrapText="1"/>
      <protection locked="0"/>
    </xf>
    <xf numFmtId="176" fontId="5" fillId="0" borderId="0" xfId="1" applyFont="1" applyBorder="1" applyAlignment="1" applyProtection="1">
      <alignment horizontal="center" vertical="center" wrapText="1"/>
      <protection locked="0"/>
    </xf>
    <xf numFmtId="176" fontId="5" fillId="0" borderId="0" xfId="1" applyFont="1" applyBorder="1" applyAlignment="1" applyProtection="1">
      <alignment horizontal="right" vertical="center" wrapText="1"/>
      <protection locked="0"/>
    </xf>
    <xf numFmtId="176" fontId="5" fillId="0" borderId="0" xfId="1" applyFont="1" applyBorder="1" applyAlignment="1" applyProtection="1">
      <alignment vertical="center" wrapText="1"/>
      <protection locked="0"/>
    </xf>
    <xf numFmtId="176" fontId="5" fillId="0" borderId="0" xfId="1" applyFont="1" applyBorder="1" applyAlignment="1" applyProtection="1">
      <alignment horizontal="left" vertical="center" wrapText="1"/>
      <protection locked="0"/>
    </xf>
  </cellXfs>
  <cellStyles count="206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_x000d__x000a_JournalTemplate=C:\COMFO\CTALK\JOURSTD.TPL_x000d__x000a_LbStateAddress=3 3 0 251 1 89 2 311_x000d__x000a_LbStateJou" xfId="49"/>
    <cellStyle name="0,0_x000a__x000a_NA_x000a__x000a_" xfId="50"/>
    <cellStyle name="0,0_x000d__x000a_NA_x000d__x000a_" xfId="51"/>
    <cellStyle name="Excel Built-in Normal" xfId="52"/>
    <cellStyle name="Excel Built-in Normal 2" xfId="53"/>
    <cellStyle name="Excel Built-in Normal 3" xfId="54"/>
    <cellStyle name="Îáű÷íűé_600-Ń1" xfId="55"/>
    <cellStyle name="Normal 2" xfId="56"/>
    <cellStyle name="Normal 3" xfId="57"/>
    <cellStyle name="Normal 4" xfId="58"/>
    <cellStyle name="Normal_Золотая смета" xfId="59"/>
    <cellStyle name="Standard_Tabelle1" xfId="60"/>
    <cellStyle name="Вывод 2" xfId="61"/>
    <cellStyle name="Денежный 2" xfId="62"/>
    <cellStyle name="Звичайний 2" xfId="63"/>
    <cellStyle name="Звичайний 2 2" xfId="64"/>
    <cellStyle name="Обычный 10" xfId="65"/>
    <cellStyle name="Обычный 11" xfId="66"/>
    <cellStyle name="Обычный 12" xfId="67"/>
    <cellStyle name="Обычный 13" xfId="68"/>
    <cellStyle name="Обычный 14" xfId="69"/>
    <cellStyle name="Обычный 15" xfId="70"/>
    <cellStyle name="Обычный 16" xfId="71"/>
    <cellStyle name="Обычный 17" xfId="72"/>
    <cellStyle name="Обычный 18" xfId="73"/>
    <cellStyle name="Обычный 19" xfId="74"/>
    <cellStyle name="Обычный 2" xfId="75"/>
    <cellStyle name="Обычный 2 10 2" xfId="76"/>
    <cellStyle name="Обычный 2 10 2 2" xfId="77"/>
    <cellStyle name="Обычный 2 2" xfId="78"/>
    <cellStyle name="Обычный 2 2 2" xfId="79"/>
    <cellStyle name="Обычный 2 2 2 2" xfId="80"/>
    <cellStyle name="Обычный 2 2 2 2 2" xfId="81"/>
    <cellStyle name="Обычный 2 2 2 3" xfId="82"/>
    <cellStyle name="Обычный 2 2 2 4" xfId="83"/>
    <cellStyle name="Обычный 2 2 3" xfId="84"/>
    <cellStyle name="Обычный 2 2 3 2" xfId="85"/>
    <cellStyle name="Обычный 2 2 3 3" xfId="86"/>
    <cellStyle name="Обычный 2 2 4" xfId="87"/>
    <cellStyle name="Обычный 2 2 4 2" xfId="88"/>
    <cellStyle name="Обычный 2 2 5" xfId="89"/>
    <cellStyle name="Обычный 2 2 6" xfId="90"/>
    <cellStyle name="Обычный 2 2 7" xfId="91"/>
    <cellStyle name="Обычный 2 2 8" xfId="92"/>
    <cellStyle name="Обычный 2 2 9" xfId="93"/>
    <cellStyle name="Обычный 2 3" xfId="94"/>
    <cellStyle name="Обычный 2 3 2" xfId="95"/>
    <cellStyle name="Обычный 2 4" xfId="96"/>
    <cellStyle name="Обычный 2 4 2" xfId="97"/>
    <cellStyle name="Обычный 2 4 2 2" xfId="98"/>
    <cellStyle name="Обычный 2 4 3" xfId="99"/>
    <cellStyle name="Обычный 2 4 4" xfId="100"/>
    <cellStyle name="Обычный 2 5" xfId="101"/>
    <cellStyle name="Обычный 2 6" xfId="102"/>
    <cellStyle name="Обычный 2 6 2" xfId="103"/>
    <cellStyle name="Обычный 2 7" xfId="104"/>
    <cellStyle name="Обычный 2 8" xfId="105"/>
    <cellStyle name="Обычный 20" xfId="106"/>
    <cellStyle name="Обычный 21" xfId="107"/>
    <cellStyle name="Обычный 22" xfId="108"/>
    <cellStyle name="Обычный 23" xfId="109"/>
    <cellStyle name="Обычный 24" xfId="110"/>
    <cellStyle name="Обычный 25" xfId="111"/>
    <cellStyle name="Обычный 3" xfId="112"/>
    <cellStyle name="Обычный 3 2" xfId="113"/>
    <cellStyle name="Обычный 3 2 2" xfId="114"/>
    <cellStyle name="Обычный 3 2 2 2" xfId="115"/>
    <cellStyle name="Обычный 3 2 3" xfId="116"/>
    <cellStyle name="Обычный 3 2 4" xfId="117"/>
    <cellStyle name="Обычный 3 3" xfId="118"/>
    <cellStyle name="Обычный 3 3 2" xfId="119"/>
    <cellStyle name="Обычный 3 4" xfId="120"/>
    <cellStyle name="Обычный 3 4 2" xfId="121"/>
    <cellStyle name="Обычный 3 5" xfId="122"/>
    <cellStyle name="Обычный 4" xfId="123"/>
    <cellStyle name="Обычный 4 2" xfId="124"/>
    <cellStyle name="Обычный 4 3" xfId="125"/>
    <cellStyle name="Обычный 4 4" xfId="126"/>
    <cellStyle name="Обычный 5" xfId="127"/>
    <cellStyle name="Обычный 5 2" xfId="128"/>
    <cellStyle name="Обычный 5 2 2" xfId="129"/>
    <cellStyle name="Обычный 5 3" xfId="130"/>
    <cellStyle name="Обычный 6" xfId="131"/>
    <cellStyle name="Обычный 6 2" xfId="132"/>
    <cellStyle name="Обычный 7" xfId="133"/>
    <cellStyle name="Обычный 7 2" xfId="134"/>
    <cellStyle name="Обычный 8" xfId="135"/>
    <cellStyle name="Обычный 9" xfId="136"/>
    <cellStyle name="Обычный 9 2" xfId="137"/>
    <cellStyle name="Обычный 9 2 2" xfId="138"/>
    <cellStyle name="Обычный 9 3" xfId="139"/>
    <cellStyle name="Процентный 2" xfId="140"/>
    <cellStyle name="Процентный 2 2" xfId="141"/>
    <cellStyle name="Процентный 2 2 2" xfId="142"/>
    <cellStyle name="Процентный 2 3" xfId="143"/>
    <cellStyle name="Процентный 2 3 2" xfId="144"/>
    <cellStyle name="Процентный 3" xfId="145"/>
    <cellStyle name="Стиль 1 4 2" xfId="146"/>
    <cellStyle name="Финансовый 10" xfId="147"/>
    <cellStyle name="Финансовый 11" xfId="148"/>
    <cellStyle name="Финансовый 2" xfId="149"/>
    <cellStyle name="Финансовый 2 2" xfId="150"/>
    <cellStyle name="Финансовый 2 2 2" xfId="151"/>
    <cellStyle name="Финансовый 2 2 2 2" xfId="152"/>
    <cellStyle name="Финансовый 2 2 3" xfId="153"/>
    <cellStyle name="Финансовый 2 2 4" xfId="154"/>
    <cellStyle name="Финансовый 2 2 5" xfId="155"/>
    <cellStyle name="Финансовый 2 3" xfId="156"/>
    <cellStyle name="Финансовый 2 3 2" xfId="157"/>
    <cellStyle name="Финансовый 2 3 2 2" xfId="158"/>
    <cellStyle name="Финансовый 2 3 3" xfId="159"/>
    <cellStyle name="Финансовый 2 3 3 2" xfId="160"/>
    <cellStyle name="Финансовый 2 3 4" xfId="161"/>
    <cellStyle name="Финансовый 2 4" xfId="162"/>
    <cellStyle name="Финансовый 2 4 2" xfId="163"/>
    <cellStyle name="Финансовый 2 4 2 2" xfId="164"/>
    <cellStyle name="Финансовый 2 4 3" xfId="165"/>
    <cellStyle name="Финансовый 2 5" xfId="166"/>
    <cellStyle name="Финансовый 2 5 2" xfId="167"/>
    <cellStyle name="Финансовый 2 6" xfId="168"/>
    <cellStyle name="Финансовый 2 6 2" xfId="169"/>
    <cellStyle name="Финансовый 2 7" xfId="170"/>
    <cellStyle name="Финансовый 2 7 2" xfId="171"/>
    <cellStyle name="Финансовый 2 8" xfId="172"/>
    <cellStyle name="Финансовый 2 8 2" xfId="173"/>
    <cellStyle name="Финансовый 2 9" xfId="174"/>
    <cellStyle name="Финансовый 3" xfId="175"/>
    <cellStyle name="Финансовый 3 2" xfId="176"/>
    <cellStyle name="Финансовый 3 2 2" xfId="177"/>
    <cellStyle name="Финансовый 3 2 3" xfId="178"/>
    <cellStyle name="Финансовый 3 3" xfId="179"/>
    <cellStyle name="Финансовый 3 4" xfId="180"/>
    <cellStyle name="Финансовый 3 5" xfId="181"/>
    <cellStyle name="Финансовый 4" xfId="182"/>
    <cellStyle name="Финансовый 4 2" xfId="183"/>
    <cellStyle name="Финансовый 4 3" xfId="184"/>
    <cellStyle name="Финансовый 5" xfId="185"/>
    <cellStyle name="Финансовый 5 2" xfId="186"/>
    <cellStyle name="Финансовый 5 2 2" xfId="187"/>
    <cellStyle name="Финансовый 5 3" xfId="188"/>
    <cellStyle name="Финансовый 6" xfId="189"/>
    <cellStyle name="Финансовый 6 2" xfId="190"/>
    <cellStyle name="Финансовый 6 2 2" xfId="191"/>
    <cellStyle name="Финансовый 6 2 2 2" xfId="192"/>
    <cellStyle name="Финансовый 6 2 3" xfId="193"/>
    <cellStyle name="Финансовый 6 3" xfId="194"/>
    <cellStyle name="Финансовый 6 3 2" xfId="195"/>
    <cellStyle name="Финансовый 6 4" xfId="196"/>
    <cellStyle name="Финансовый 6 4 2" xfId="197"/>
    <cellStyle name="Финансовый 6 5" xfId="198"/>
    <cellStyle name="Финансовый 7" xfId="199"/>
    <cellStyle name="Финансовый 7 2" xfId="200"/>
    <cellStyle name="Финансовый 8" xfId="201"/>
    <cellStyle name="Финансовый 8 2" xfId="202"/>
    <cellStyle name="Финансовый 9" xfId="203"/>
    <cellStyle name="Финансовый 9 2" xfId="204"/>
    <cellStyle name="Хороший 2" xfId="2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723900</xdr:colOff>
      <xdr:row>0</xdr:row>
      <xdr:rowOff>45326</xdr:rowOff>
    </xdr:from>
    <xdr:to>
      <xdr:col>21</xdr:col>
      <xdr:colOff>611320</xdr:colOff>
      <xdr:row>1</xdr:row>
      <xdr:rowOff>1381</xdr:rowOff>
    </xdr:to>
    <xdr:pic>
      <xdr:nvPicPr>
        <xdr:cNvPr id="2" name="Рисунок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3900" y="45085"/>
          <a:ext cx="25246965" cy="4575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162"/>
  <sheetViews>
    <sheetView tabSelected="1" zoomScale="70" zoomScaleNormal="70" zoomScaleSheetLayoutView="30" topLeftCell="A41" workbookViewId="0">
      <selection activeCell="G54" sqref="G54"/>
    </sheetView>
  </sheetViews>
  <sheetFormatPr defaultColWidth="10.1809523809524" defaultRowHeight="15"/>
  <cols>
    <col min="1" max="1" width="15.4571428571429" style="4" customWidth="1"/>
    <col min="2" max="2" width="110.457142857143" style="5" customWidth="1"/>
    <col min="3" max="3" width="15.4571428571429" style="6" customWidth="1"/>
    <col min="4" max="4" width="19.1809523809524" style="7" customWidth="1"/>
    <col min="5" max="5" width="29.5428571428571" style="8" customWidth="1"/>
    <col min="6" max="6" width="29.7238095238095" style="9" customWidth="1"/>
    <col min="7" max="12" width="10.1809523809524" style="4"/>
    <col min="13" max="13" width="18" style="4" customWidth="1"/>
    <col min="14" max="16384" width="10.1809523809524" style="4"/>
  </cols>
  <sheetData>
    <row r="1" ht="363.75" customHeight="1"/>
    <row r="2" s="1" customFormat="1" ht="201" customHeight="1" spans="1:1">
      <c r="A2" s="10" t="s">
        <v>0</v>
      </c>
    </row>
    <row r="3" ht="106.5" customHeight="1" spans="1:6">
      <c r="A3" s="11" t="s">
        <v>1</v>
      </c>
      <c r="B3" s="11"/>
      <c r="C3" s="11"/>
      <c r="D3" s="11"/>
      <c r="E3" s="11"/>
      <c r="F3" s="11"/>
    </row>
    <row r="4" s="2" customFormat="1" ht="90" spans="1:6">
      <c r="A4" s="12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</row>
    <row r="5" s="2" customFormat="1" ht="31.5" spans="1:6">
      <c r="A5" s="14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</row>
    <row r="6" s="3" customFormat="1" ht="32.25" customHeight="1" spans="1:6">
      <c r="A6" s="16" t="s">
        <v>8</v>
      </c>
      <c r="B6" s="17"/>
      <c r="C6" s="18"/>
      <c r="D6" s="18"/>
      <c r="E6" s="18"/>
      <c r="F6" s="18"/>
    </row>
    <row r="7" s="3" customFormat="1" ht="27.75" spans="1:6">
      <c r="A7" s="19"/>
      <c r="B7" s="20"/>
      <c r="C7" s="21"/>
      <c r="D7" s="22"/>
      <c r="E7" s="23"/>
      <c r="F7" s="24"/>
    </row>
    <row r="8" s="3" customFormat="1" ht="55.5" spans="1:6">
      <c r="A8" s="25">
        <v>1</v>
      </c>
      <c r="B8" s="26" t="s">
        <v>9</v>
      </c>
      <c r="C8" s="27" t="s">
        <v>10</v>
      </c>
      <c r="D8" s="28">
        <v>10.2</v>
      </c>
      <c r="E8" s="29">
        <v>250</v>
      </c>
      <c r="F8" s="30">
        <f>ROUND(E8*D8,2)</f>
        <v>2550</v>
      </c>
    </row>
    <row r="9" s="3" customFormat="1" ht="40.5" customHeight="1" spans="1:6">
      <c r="A9" s="25">
        <v>2</v>
      </c>
      <c r="B9" s="26" t="s">
        <v>11</v>
      </c>
      <c r="C9" s="27" t="s">
        <v>12</v>
      </c>
      <c r="D9" s="28">
        <v>6.82</v>
      </c>
      <c r="E9" s="29">
        <v>150</v>
      </c>
      <c r="F9" s="30">
        <f>ROUND(E9*D9,2)</f>
        <v>1023</v>
      </c>
    </row>
    <row r="10" s="3" customFormat="1" ht="27.75" spans="1:6">
      <c r="A10" s="25">
        <v>3</v>
      </c>
      <c r="B10" s="26" t="s">
        <v>13</v>
      </c>
      <c r="C10" s="27" t="s">
        <v>14</v>
      </c>
      <c r="D10" s="28">
        <v>3.15</v>
      </c>
      <c r="E10" s="29">
        <v>1100</v>
      </c>
      <c r="F10" s="30">
        <f>ROUND(E10*D10,2)</f>
        <v>3465</v>
      </c>
    </row>
    <row r="11" s="3" customFormat="1" ht="27.75" spans="1:6">
      <c r="A11" s="25">
        <v>4</v>
      </c>
      <c r="B11" s="26" t="s">
        <v>15</v>
      </c>
      <c r="C11" s="27" t="s">
        <v>12</v>
      </c>
      <c r="D11" s="28">
        <v>6.95</v>
      </c>
      <c r="E11" s="29">
        <v>100</v>
      </c>
      <c r="F11" s="30">
        <f>ROUND(E11*D11,2)</f>
        <v>695</v>
      </c>
    </row>
    <row r="12" s="3" customFormat="1" ht="28.5" spans="1:6">
      <c r="A12" s="25">
        <v>5</v>
      </c>
      <c r="B12" s="26" t="s">
        <v>16</v>
      </c>
      <c r="C12" s="27" t="s">
        <v>14</v>
      </c>
      <c r="D12" s="28">
        <v>3.5</v>
      </c>
      <c r="E12" s="29">
        <v>800</v>
      </c>
      <c r="F12" s="30">
        <f>ROUND(E12*D12,2)</f>
        <v>2800</v>
      </c>
    </row>
    <row r="13" s="3" customFormat="1" ht="39.75" customHeight="1" spans="1:6">
      <c r="A13" s="16" t="s">
        <v>17</v>
      </c>
      <c r="B13" s="17"/>
      <c r="C13" s="18"/>
      <c r="D13" s="18"/>
      <c r="E13" s="18"/>
      <c r="F13" s="18"/>
    </row>
    <row r="14" s="3" customFormat="1" ht="55.5" spans="1:6">
      <c r="A14" s="25">
        <v>1</v>
      </c>
      <c r="B14" s="31" t="s">
        <v>18</v>
      </c>
      <c r="C14" s="32" t="s">
        <v>14</v>
      </c>
      <c r="D14" s="33">
        <v>2.71</v>
      </c>
      <c r="E14" s="29">
        <v>600</v>
      </c>
      <c r="F14" s="34">
        <f>ROUND(E14*D14,2)</f>
        <v>1626</v>
      </c>
    </row>
    <row r="15" s="3" customFormat="1" ht="55.5" spans="1:7">
      <c r="A15" s="25">
        <v>3</v>
      </c>
      <c r="B15" s="31" t="s">
        <v>19</v>
      </c>
      <c r="C15" s="32" t="s">
        <v>14</v>
      </c>
      <c r="D15" s="33">
        <v>3</v>
      </c>
      <c r="E15" s="29">
        <v>3000</v>
      </c>
      <c r="F15" s="34">
        <f>ROUND(E15*D15,2)</f>
        <v>9000</v>
      </c>
      <c r="G15" s="35"/>
    </row>
    <row r="16" s="3" customFormat="1" ht="55.5" spans="1:6">
      <c r="A16" s="25">
        <v>4</v>
      </c>
      <c r="B16" s="31" t="s">
        <v>20</v>
      </c>
      <c r="C16" s="32" t="s">
        <v>14</v>
      </c>
      <c r="D16" s="33">
        <v>2.13</v>
      </c>
      <c r="E16" s="29">
        <v>600</v>
      </c>
      <c r="F16" s="34">
        <f t="shared" ref="F16:F19" si="0">ROUND(E16*D16,2)</f>
        <v>1278</v>
      </c>
    </row>
    <row r="17" s="3" customFormat="1" ht="27.75" spans="1:6">
      <c r="A17" s="25">
        <v>5</v>
      </c>
      <c r="B17" s="31" t="s">
        <v>21</v>
      </c>
      <c r="C17" s="32" t="s">
        <v>14</v>
      </c>
      <c r="D17" s="28">
        <v>1</v>
      </c>
      <c r="E17" s="29">
        <v>3000</v>
      </c>
      <c r="F17" s="30">
        <f t="shared" si="0"/>
        <v>3000</v>
      </c>
    </row>
    <row r="18" s="3" customFormat="1" ht="27.75" spans="1:6">
      <c r="A18" s="25"/>
      <c r="B18" s="31"/>
      <c r="C18" s="32"/>
      <c r="D18" s="28"/>
      <c r="E18" s="29"/>
      <c r="F18" s="30"/>
    </row>
    <row r="19" s="3" customFormat="1" ht="55.5" spans="1:6">
      <c r="A19" s="36">
        <v>6</v>
      </c>
      <c r="B19" s="37" t="s">
        <v>22</v>
      </c>
      <c r="C19" s="38" t="s">
        <v>12</v>
      </c>
      <c r="D19" s="39">
        <v>10.65</v>
      </c>
      <c r="E19" s="40">
        <v>210</v>
      </c>
      <c r="F19" s="41">
        <f t="shared" si="0"/>
        <v>2236.5</v>
      </c>
    </row>
    <row r="20" s="3" customFormat="1" ht="55.5" spans="1:13">
      <c r="A20" s="36">
        <v>7</v>
      </c>
      <c r="B20" s="37" t="s">
        <v>23</v>
      </c>
      <c r="C20" s="38" t="s">
        <v>10</v>
      </c>
      <c r="D20" s="42">
        <v>14</v>
      </c>
      <c r="E20" s="43">
        <v>500</v>
      </c>
      <c r="F20" s="44">
        <f t="shared" ref="F20:F21" si="1">ROUND(E20*D20,2)</f>
        <v>7000</v>
      </c>
      <c r="G20" s="35"/>
      <c r="H20" s="45"/>
      <c r="I20" s="45"/>
      <c r="J20" s="45"/>
      <c r="K20" s="45"/>
      <c r="L20" s="45"/>
      <c r="M20" s="45"/>
    </row>
    <row r="21" s="3" customFormat="1" ht="55.5" spans="1:13">
      <c r="A21" s="36">
        <v>8</v>
      </c>
      <c r="B21" s="37" t="s">
        <v>24</v>
      </c>
      <c r="C21" s="38" t="s">
        <v>12</v>
      </c>
      <c r="D21" s="42">
        <v>15</v>
      </c>
      <c r="E21" s="40">
        <v>990</v>
      </c>
      <c r="F21" s="41">
        <f t="shared" si="1"/>
        <v>14850</v>
      </c>
      <c r="G21" s="35"/>
      <c r="H21" s="45"/>
      <c r="I21" s="45"/>
      <c r="J21" s="45"/>
      <c r="K21" s="45"/>
      <c r="L21" s="45"/>
      <c r="M21" s="45"/>
    </row>
    <row r="22" s="3" customFormat="1" ht="55.5" spans="1:6">
      <c r="A22" s="36">
        <v>9</v>
      </c>
      <c r="B22" s="37" t="s">
        <v>25</v>
      </c>
      <c r="C22" s="38" t="s">
        <v>26</v>
      </c>
      <c r="D22" s="42">
        <v>1</v>
      </c>
      <c r="E22" s="40">
        <v>200</v>
      </c>
      <c r="F22" s="41">
        <f t="shared" ref="F22:F23" si="2">ROUND(E22*D22,2)</f>
        <v>200</v>
      </c>
    </row>
    <row r="23" s="3" customFormat="1" ht="55.5" spans="1:6">
      <c r="A23" s="25">
        <v>10</v>
      </c>
      <c r="B23" s="31" t="s">
        <v>27</v>
      </c>
      <c r="C23" s="32" t="s">
        <v>10</v>
      </c>
      <c r="D23" s="33">
        <v>6</v>
      </c>
      <c r="E23" s="29">
        <v>150</v>
      </c>
      <c r="F23" s="30">
        <f t="shared" si="2"/>
        <v>900</v>
      </c>
    </row>
    <row r="24" s="3" customFormat="1" ht="40.5" customHeight="1" spans="1:6">
      <c r="A24" s="25"/>
      <c r="B24" s="31"/>
      <c r="C24" s="32"/>
      <c r="D24" s="33"/>
      <c r="E24" s="29"/>
      <c r="F24" s="34"/>
    </row>
    <row r="25" s="3" customFormat="1" ht="28.5" spans="1:6">
      <c r="A25" s="16" t="s">
        <v>28</v>
      </c>
      <c r="B25" s="17"/>
      <c r="C25" s="18"/>
      <c r="D25" s="18"/>
      <c r="E25" s="18"/>
      <c r="F25" s="18"/>
    </row>
    <row r="26" s="3" customFormat="1" ht="55.5" spans="1:6">
      <c r="A26" s="36">
        <v>2</v>
      </c>
      <c r="B26" s="37" t="s">
        <v>29</v>
      </c>
      <c r="C26" s="38" t="s">
        <v>12</v>
      </c>
      <c r="D26" s="42">
        <v>20</v>
      </c>
      <c r="E26" s="43">
        <v>300</v>
      </c>
      <c r="F26" s="44">
        <f t="shared" ref="F26" si="3">ROUND(E26*D26,2)</f>
        <v>6000</v>
      </c>
    </row>
    <row r="27" s="3" customFormat="1" ht="55.5" spans="1:6">
      <c r="A27" s="36">
        <v>3</v>
      </c>
      <c r="B27" s="46" t="s">
        <v>30</v>
      </c>
      <c r="C27" s="47" t="s">
        <v>12</v>
      </c>
      <c r="D27" s="39">
        <v>10</v>
      </c>
      <c r="E27" s="40">
        <v>200</v>
      </c>
      <c r="F27" s="41">
        <f t="shared" ref="F27" si="4">ROUND(E27*D27,2)</f>
        <v>2000</v>
      </c>
    </row>
    <row r="28" s="3" customFormat="1" ht="27.75" spans="1:6">
      <c r="A28" s="36"/>
      <c r="B28" s="46"/>
      <c r="C28" s="47"/>
      <c r="D28" s="39"/>
      <c r="E28" s="40">
        <v>0</v>
      </c>
      <c r="F28" s="41">
        <f>E28*D28</f>
        <v>0</v>
      </c>
    </row>
    <row r="29" s="3" customFormat="1" ht="55.5" spans="1:6">
      <c r="A29" s="36">
        <v>4</v>
      </c>
      <c r="B29" s="46" t="s">
        <v>31</v>
      </c>
      <c r="C29" s="47" t="s">
        <v>12</v>
      </c>
      <c r="D29" s="39">
        <v>10</v>
      </c>
      <c r="E29" s="40">
        <v>100</v>
      </c>
      <c r="F29" s="41">
        <f t="shared" ref="F29" si="5">ROUND(E29*D29,2)</f>
        <v>1000</v>
      </c>
    </row>
    <row r="30" s="3" customFormat="1" ht="27.75" spans="1:6">
      <c r="A30" s="36"/>
      <c r="B30" s="46"/>
      <c r="C30" s="47"/>
      <c r="D30" s="39"/>
      <c r="E30" s="40"/>
      <c r="F30" s="41"/>
    </row>
    <row r="31" s="3" customFormat="1" ht="55.5" spans="1:6">
      <c r="A31" s="36">
        <v>5</v>
      </c>
      <c r="B31" s="37" t="s">
        <v>32</v>
      </c>
      <c r="C31" s="38" t="s">
        <v>26</v>
      </c>
      <c r="D31" s="42">
        <v>1</v>
      </c>
      <c r="E31" s="43">
        <v>150</v>
      </c>
      <c r="F31" s="44">
        <f t="shared" ref="F31:F32" si="6">ROUND(E31*D31,2)</f>
        <v>150</v>
      </c>
    </row>
    <row r="32" s="3" customFormat="1" ht="51.75" customHeight="1" spans="1:6">
      <c r="A32" s="36">
        <v>6</v>
      </c>
      <c r="B32" s="37" t="s">
        <v>33</v>
      </c>
      <c r="C32" s="38" t="s">
        <v>10</v>
      </c>
      <c r="D32" s="42">
        <v>25</v>
      </c>
      <c r="E32" s="43">
        <v>50</v>
      </c>
      <c r="F32" s="44">
        <f t="shared" si="6"/>
        <v>1250</v>
      </c>
    </row>
    <row r="33" s="3" customFormat="1" ht="28.5" spans="1:6">
      <c r="A33" s="48" t="s">
        <v>34</v>
      </c>
      <c r="B33" s="49"/>
      <c r="C33" s="50"/>
      <c r="D33" s="50"/>
      <c r="E33" s="50"/>
      <c r="F33" s="50"/>
    </row>
    <row r="34" s="3" customFormat="1" ht="55.5" spans="1:6">
      <c r="A34" s="51">
        <v>1</v>
      </c>
      <c r="B34" s="26" t="s">
        <v>35</v>
      </c>
      <c r="C34" s="52" t="s">
        <v>12</v>
      </c>
      <c r="D34" s="53">
        <v>0.45</v>
      </c>
      <c r="E34" s="29">
        <v>600</v>
      </c>
      <c r="F34" s="30">
        <f>ROUND(E34*D34,2)</f>
        <v>270</v>
      </c>
    </row>
    <row r="35" s="3" customFormat="1" ht="83.25" spans="1:6">
      <c r="A35" s="51">
        <v>2</v>
      </c>
      <c r="B35" s="26" t="s">
        <v>36</v>
      </c>
      <c r="C35" s="27" t="s">
        <v>26</v>
      </c>
      <c r="D35" s="28">
        <v>1</v>
      </c>
      <c r="E35" s="29">
        <v>200</v>
      </c>
      <c r="F35" s="30">
        <f t="shared" ref="F35:F42" si="7">ROUND(E35*D35,2)</f>
        <v>200</v>
      </c>
    </row>
    <row r="36" s="3" customFormat="1" ht="83.25" spans="1:6">
      <c r="A36" s="51">
        <v>3</v>
      </c>
      <c r="B36" s="26" t="s">
        <v>37</v>
      </c>
      <c r="C36" s="27" t="s">
        <v>26</v>
      </c>
      <c r="D36" s="28">
        <v>2</v>
      </c>
      <c r="E36" s="29">
        <v>100</v>
      </c>
      <c r="F36" s="30">
        <f t="shared" si="7"/>
        <v>200</v>
      </c>
    </row>
    <row r="37" s="3" customFormat="1" ht="111" spans="1:7">
      <c r="A37" s="54">
        <v>4</v>
      </c>
      <c r="B37" s="46" t="s">
        <v>38</v>
      </c>
      <c r="C37" s="47" t="s">
        <v>39</v>
      </c>
      <c r="D37" s="39">
        <v>12</v>
      </c>
      <c r="E37" s="55">
        <v>50</v>
      </c>
      <c r="F37" s="41">
        <f t="shared" si="7"/>
        <v>600</v>
      </c>
      <c r="G37" s="56"/>
    </row>
    <row r="38" s="3" customFormat="1" ht="55.5" spans="1:7">
      <c r="A38" s="54">
        <v>5</v>
      </c>
      <c r="B38" s="37" t="s">
        <v>40</v>
      </c>
      <c r="C38" s="38" t="s">
        <v>26</v>
      </c>
      <c r="D38" s="42">
        <v>1</v>
      </c>
      <c r="E38" s="43">
        <v>200</v>
      </c>
      <c r="F38" s="44">
        <f t="shared" si="7"/>
        <v>200</v>
      </c>
      <c r="G38" s="56"/>
    </row>
    <row r="39" s="3" customFormat="1" ht="27.75" spans="1:7">
      <c r="A39" s="54">
        <v>6</v>
      </c>
      <c r="B39" s="46" t="s">
        <v>41</v>
      </c>
      <c r="C39" s="47" t="s">
        <v>26</v>
      </c>
      <c r="D39" s="39">
        <v>1</v>
      </c>
      <c r="E39" s="40">
        <v>200</v>
      </c>
      <c r="F39" s="41">
        <f t="shared" si="7"/>
        <v>200</v>
      </c>
      <c r="G39" s="56"/>
    </row>
    <row r="40" s="3" customFormat="1" ht="55.5" spans="1:7">
      <c r="A40" s="54">
        <v>7</v>
      </c>
      <c r="B40" s="46" t="s">
        <v>42</v>
      </c>
      <c r="C40" s="47" t="s">
        <v>12</v>
      </c>
      <c r="D40" s="39">
        <v>0.6</v>
      </c>
      <c r="E40" s="40">
        <v>300</v>
      </c>
      <c r="F40" s="41">
        <f t="shared" si="7"/>
        <v>180</v>
      </c>
      <c r="G40" s="56"/>
    </row>
    <row r="41" s="3" customFormat="1" ht="55.5" spans="1:7">
      <c r="A41" s="54">
        <v>8</v>
      </c>
      <c r="B41" s="46" t="s">
        <v>43</v>
      </c>
      <c r="C41" s="47" t="s">
        <v>44</v>
      </c>
      <c r="D41" s="39">
        <v>9</v>
      </c>
      <c r="E41" s="40">
        <v>50</v>
      </c>
      <c r="F41" s="41">
        <f t="shared" si="7"/>
        <v>450</v>
      </c>
      <c r="G41" s="56"/>
    </row>
    <row r="42" s="3" customFormat="1" ht="56.25" spans="1:7">
      <c r="A42" s="54">
        <v>9</v>
      </c>
      <c r="B42" s="46" t="s">
        <v>45</v>
      </c>
      <c r="C42" s="47" t="s">
        <v>44</v>
      </c>
      <c r="D42" s="39">
        <v>2</v>
      </c>
      <c r="E42" s="40">
        <v>50</v>
      </c>
      <c r="F42" s="41">
        <f t="shared" si="7"/>
        <v>100</v>
      </c>
      <c r="G42" s="56"/>
    </row>
    <row r="43" s="3" customFormat="1" ht="28.5" spans="1:7">
      <c r="A43" s="48" t="s">
        <v>46</v>
      </c>
      <c r="B43" s="49"/>
      <c r="C43" s="50"/>
      <c r="D43" s="50"/>
      <c r="E43" s="50"/>
      <c r="F43" s="50"/>
      <c r="G43" s="56"/>
    </row>
    <row r="44" s="3" customFormat="1" ht="194.25" spans="1:7">
      <c r="A44" s="54">
        <v>1</v>
      </c>
      <c r="B44" s="37" t="s">
        <v>47</v>
      </c>
      <c r="C44" s="38" t="s">
        <v>48</v>
      </c>
      <c r="D44" s="42">
        <v>1</v>
      </c>
      <c r="E44" s="43">
        <v>600</v>
      </c>
      <c r="F44" s="44">
        <f>ROUND(E44*D44,2)</f>
        <v>600</v>
      </c>
      <c r="G44" s="56"/>
    </row>
    <row r="45" s="3" customFormat="1" ht="166.5" spans="1:7">
      <c r="A45" s="54">
        <v>2</v>
      </c>
      <c r="B45" s="37" t="s">
        <v>49</v>
      </c>
      <c r="C45" s="38" t="s">
        <v>48</v>
      </c>
      <c r="D45" s="42">
        <v>1</v>
      </c>
      <c r="E45" s="43">
        <v>600</v>
      </c>
      <c r="F45" s="44">
        <f>ROUND(E45*D45,2)</f>
        <v>600</v>
      </c>
      <c r="G45" s="56"/>
    </row>
    <row r="46" s="3" customFormat="1" ht="27.75" spans="1:7">
      <c r="A46" s="54">
        <v>3</v>
      </c>
      <c r="B46" s="46" t="s">
        <v>50</v>
      </c>
      <c r="C46" s="47" t="s">
        <v>12</v>
      </c>
      <c r="D46" s="39">
        <v>35</v>
      </c>
      <c r="E46" s="40">
        <v>40</v>
      </c>
      <c r="F46" s="41">
        <f>ROUND(E46*D46,2)</f>
        <v>1400</v>
      </c>
      <c r="G46" s="56"/>
    </row>
    <row r="47" s="3" customFormat="1" ht="27.75" spans="1:6">
      <c r="A47" s="51">
        <v>4</v>
      </c>
      <c r="B47" s="57" t="s">
        <v>51</v>
      </c>
      <c r="C47" s="58" t="s">
        <v>52</v>
      </c>
      <c r="D47" s="59">
        <v>2</v>
      </c>
      <c r="E47" s="60">
        <v>1000</v>
      </c>
      <c r="F47" s="61">
        <f>ROUND(E47*D47,2)</f>
        <v>2000</v>
      </c>
    </row>
    <row r="48" s="3" customFormat="1" ht="27.75" spans="1:6">
      <c r="A48" s="62"/>
      <c r="B48" s="63"/>
      <c r="C48" s="64"/>
      <c r="D48" s="64"/>
      <c r="E48" s="65"/>
      <c r="F48" s="65">
        <v>68000</v>
      </c>
    </row>
    <row r="49" customFormat="1" spans="1:6">
      <c r="A49" s="66"/>
      <c r="B49" s="67"/>
      <c r="C49" s="68"/>
      <c r="D49" s="68"/>
      <c r="E49" s="69"/>
      <c r="F49" s="69"/>
    </row>
    <row r="50" spans="1:6">
      <c r="A50" s="66"/>
      <c r="B50" s="67"/>
      <c r="C50" s="68"/>
      <c r="D50" s="68"/>
      <c r="E50" s="69"/>
      <c r="F50" s="69"/>
    </row>
    <row r="51" spans="2:6">
      <c r="B51" s="70"/>
      <c r="C51" s="67"/>
      <c r="D51" s="68"/>
      <c r="E51" s="68"/>
      <c r="F51" s="69"/>
    </row>
    <row r="52" spans="2:6">
      <c r="B52" s="70"/>
      <c r="C52" s="67"/>
      <c r="D52" s="68"/>
      <c r="E52" s="68"/>
      <c r="F52" s="69"/>
    </row>
    <row r="53" spans="2:6">
      <c r="B53" s="70"/>
      <c r="C53" s="67"/>
      <c r="D53" s="68"/>
      <c r="E53" s="68"/>
      <c r="F53" s="69"/>
    </row>
    <row r="54" ht="57.75" customHeight="1" spans="2:6">
      <c r="B54" s="70"/>
      <c r="C54" s="67"/>
      <c r="D54" s="68"/>
      <c r="E54" s="68"/>
      <c r="F54" s="69"/>
    </row>
    <row r="56" ht="5.25" customHeight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</sheetData>
  <mergeCells count="9">
    <mergeCell ref="A2:XEW2"/>
    <mergeCell ref="A3:F3"/>
    <mergeCell ref="A6:B6"/>
    <mergeCell ref="A13:B13"/>
    <mergeCell ref="G20:M20"/>
    <mergeCell ref="G21:M21"/>
    <mergeCell ref="A25:B25"/>
    <mergeCell ref="A33:B33"/>
    <mergeCell ref="A43:B43"/>
  </mergeCells>
  <pageMargins left="0.25" right="0.25" top="0.75" bottom="0.75" header="0.3" footer="0.3"/>
  <pageSetup paperSize="9" scale="33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на замовника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2021-09-30T07:44:00Z</dcterms:created>
  <cp:lastPrinted>2025-03-28T10:51:00Z</cp:lastPrinted>
  <dcterms:modified xsi:type="dcterms:W3CDTF">2025-08-01T11:14:33Z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58B59DEF41BB4B4AA88E2D104E866B75_12</vt:lpwstr>
  </property>
  <property fmtid="{D5CDD505-2E9C-101B-9397-08002B2CF9AE}" pid="3" name="KSOProductBuildVer">
    <vt:lpwstr>1049-12.2.0.21931</vt:lpwstr>
  </property>
</Properties>
</file>