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ser\Desktop\КОШТОРИСИ ПО МІСТАХ\"/>
    </mc:Choice>
  </mc:AlternateContent>
  <bookViews>
    <workbookView xWindow="0" yWindow="0" windowWidth="28800" windowHeight="12435"/>
  </bookViews>
  <sheets>
    <sheet name="на виконавців" sheetId="3" r:id="rId1"/>
  </sheets>
  <definedNames>
    <definedName name="_xlnm.Print_Area" localSheetId="0">'на виконавців'!$A$1:$F$154</definedName>
  </definedNames>
  <calcPr calcId="162913"/>
</workbook>
</file>

<file path=xl/calcChain.xml><?xml version="1.0" encoding="utf-8"?>
<calcChain xmlns="http://schemas.openxmlformats.org/spreadsheetml/2006/main">
  <c r="F125" i="3" l="1"/>
  <c r="F124" i="3"/>
  <c r="F123" i="3"/>
  <c r="F122" i="3"/>
  <c r="F121" i="3"/>
  <c r="F119" i="3"/>
  <c r="F118" i="3"/>
  <c r="F117" i="3"/>
  <c r="F116" i="3"/>
  <c r="F115" i="3"/>
  <c r="F114" i="3"/>
  <c r="F112" i="3"/>
  <c r="F111" i="3"/>
  <c r="F110" i="3"/>
  <c r="F109" i="3"/>
  <c r="F108" i="3"/>
  <c r="F107" i="3"/>
  <c r="F106" i="3"/>
  <c r="F104" i="3"/>
  <c r="F103" i="3"/>
  <c r="F102" i="3"/>
  <c r="F101" i="3"/>
  <c r="F100" i="3"/>
  <c r="F99" i="3"/>
  <c r="F98" i="3"/>
  <c r="F97" i="3"/>
  <c r="F96" i="3"/>
  <c r="F95" i="3"/>
  <c r="F94" i="3"/>
  <c r="F93" i="3"/>
  <c r="F91" i="3"/>
  <c r="F90" i="3"/>
  <c r="F89" i="3"/>
  <c r="F88" i="3"/>
  <c r="F87" i="3"/>
  <c r="F86" i="3"/>
  <c r="F85" i="3"/>
  <c r="F84" i="3"/>
  <c r="F83" i="3"/>
  <c r="F82" i="3"/>
  <c r="F81" i="3"/>
  <c r="F80" i="3"/>
  <c r="F79" i="3"/>
  <c r="F77" i="3"/>
  <c r="F76" i="3"/>
  <c r="F75" i="3"/>
  <c r="F74" i="3"/>
  <c r="F71" i="3"/>
  <c r="F67" i="3"/>
  <c r="F66" i="3"/>
  <c r="F65" i="3"/>
  <c r="F63" i="3"/>
  <c r="F61" i="3"/>
  <c r="F59" i="3"/>
  <c r="F57" i="3"/>
  <c r="F56" i="3"/>
  <c r="F54" i="3"/>
  <c r="F53" i="3"/>
  <c r="F52" i="3"/>
  <c r="F51" i="3"/>
  <c r="F50" i="3"/>
  <c r="F47" i="3"/>
  <c r="F46" i="3"/>
  <c r="F45" i="3"/>
  <c r="F44" i="3"/>
  <c r="F43" i="3"/>
  <c r="F42" i="3"/>
  <c r="F41" i="3"/>
  <c r="F40" i="3"/>
  <c r="F39" i="3"/>
  <c r="F37" i="3"/>
  <c r="F35" i="3"/>
  <c r="F34" i="3"/>
  <c r="F33" i="3"/>
  <c r="F32" i="3"/>
  <c r="F29" i="3"/>
  <c r="F27" i="3"/>
  <c r="F26" i="3"/>
  <c r="F25" i="3"/>
  <c r="F24" i="3"/>
  <c r="F23" i="3"/>
  <c r="F22" i="3"/>
  <c r="F21" i="3"/>
  <c r="F16" i="3"/>
  <c r="F11" i="3"/>
  <c r="F10" i="3"/>
  <c r="F9" i="3"/>
  <c r="F8" i="3"/>
  <c r="F7" i="3"/>
  <c r="F6" i="3"/>
  <c r="F5" i="3"/>
  <c r="E127" i="3" l="1"/>
</calcChain>
</file>

<file path=xl/sharedStrings.xml><?xml version="1.0" encoding="utf-8"?>
<sst xmlns="http://schemas.openxmlformats.org/spreadsheetml/2006/main" count="199" uniqueCount="119">
  <si>
    <t>Од. вим.</t>
  </si>
  <si>
    <t>Кількість</t>
  </si>
  <si>
    <t>№ п/п</t>
  </si>
  <si>
    <t>Перелік робіт</t>
  </si>
  <si>
    <t>Ціна за од.
без ПДВ</t>
  </si>
  <si>
    <t>Сума без ПДВ</t>
  </si>
  <si>
    <t>шт</t>
  </si>
  <si>
    <t>м2</t>
  </si>
  <si>
    <t>м.п.</t>
  </si>
  <si>
    <t>Встановлення радіокнопки виклику персоналу з піктограмою (Комплект радіокнопки виклику для інвалидів BELFIX-SET-HELP 1YE)</t>
  </si>
  <si>
    <t xml:space="preserve">Поклейка контрасної наліпки Вхід/Вихід 200х100мм на робочих полотнах дверей (може бути у вигляді кола діаметром 200мм  Oracal 641-063 (HKS 66) ) </t>
  </si>
  <si>
    <t>м</t>
  </si>
  <si>
    <t>Встановлення таблички з інформацією про об'єкт зі шрифтом Брайля</t>
  </si>
  <si>
    <t xml:space="preserve">Втановлення тактильної піктограми "Вхід до приміщення"  </t>
  </si>
  <si>
    <t>Різне</t>
  </si>
  <si>
    <t>Влаштування огородження зони проведення робіт</t>
  </si>
  <si>
    <t>комплект</t>
  </si>
  <si>
    <t>Захист устаткування, обладнання, меблів, оздоблення приміщень в зоні проведення робіт від забруднення та ушкоджень</t>
  </si>
  <si>
    <t>Чистове прибирання приміщень за 2 рази (клінінг)</t>
  </si>
  <si>
    <t>Навантаження смiття вручну</t>
  </si>
  <si>
    <t xml:space="preserve"> т</t>
  </si>
  <si>
    <t>Перевезення сміття до 30 км</t>
  </si>
  <si>
    <t>т</t>
  </si>
  <si>
    <t>Поклейка протиударної плівки (h=300мм) на нижню частину скланого заповнення дверного полотна з обох сторін</t>
  </si>
  <si>
    <t>Шпаклювання стін і відкосів перший шар h=3300</t>
  </si>
  <si>
    <t>Шпаклювання стін і відкосів другий шар (фініш)</t>
  </si>
  <si>
    <t>Поклейка контрасної стрічки шириною 50-100мм на робоче полотно вхідних дверей та дверей тамбуру з обох сторін салатовий ORACAL</t>
  </si>
  <si>
    <t>м3</t>
  </si>
  <si>
    <t>Демонтаж дерев'яних  дверних коробок із збереженням з відбиванням штукатурки відкосів</t>
  </si>
  <si>
    <t>Демонтування дверних полотен, площа прорізу більше 2 м2 із збереженням</t>
  </si>
  <si>
    <t>Розбирання підлог з керамічних плиток в тамбурі 1 та 2</t>
  </si>
  <si>
    <t>Очищення бетонних покриттів від старого клею</t>
  </si>
  <si>
    <t>Розбирання цементної стяжки для влаштування приямку 2200х1000мм під брудоочистну систему глиб.30мм в тамбурі 1 (глибину уточнити за  товщиною килимка)</t>
  </si>
  <si>
    <t>Загально-будівельні та демонтажні роботи</t>
  </si>
  <si>
    <t>Улаштування плінтусів керамічних Limestone Beige Mat в тамбурі 1 та 2. Кількість уточнити по факту</t>
  </si>
  <si>
    <t>Монтаж брудозахисного килиму 2,200х1000 мм Льон (гума,шкребок, щітка)</t>
  </si>
  <si>
    <t xml:space="preserve">Нарізання швів в бетонних та асфальтобетонних покриттях </t>
  </si>
  <si>
    <t>Демонтаж покриття ганку та сходів з гранітних плит із збереженням</t>
  </si>
  <si>
    <t xml:space="preserve">Ремонт основи бетонної основи ганку та східців  ремонтними сумішами </t>
  </si>
  <si>
    <t>Вирівнювання висоти підсхідців та влаштування двох додаткових сходинок шляхом бетонування.Нові конструкції перевязати з існучими шляхом анкерування та армування. Висота підсходинок має бути однакова по всій довжині маршу.</t>
  </si>
  <si>
    <t>Встановлення на ганку за 200мм від вхідних дверей килима брудоочистного в приямок із зовнішнім обрамленням із алюмінію (гума+скребок+текстиль) 1100х1000 Модель: "Льон" (виробник АС-Вигляд)  аналог 3М Nomad Optima 9910/9920. Колір чорний</t>
  </si>
  <si>
    <t>Виправлення профілю основ щебенових з додаванням нового матеріалу</t>
  </si>
  <si>
    <t xml:space="preserve">Улаштування покриття тротуару перед сходами  з тактильної бетонної  плитки 300х300  типу зрізаний конус </t>
  </si>
  <si>
    <t>Улаштування асфальтобетонного покриття тротуару</t>
  </si>
  <si>
    <t xml:space="preserve">Закладання стін цеглою на місці демонтованого банкомату </t>
  </si>
  <si>
    <t>Ремонт декоративної штукатурки фасаду в зоні ганку</t>
  </si>
  <si>
    <t xml:space="preserve">м2 </t>
  </si>
  <si>
    <t>Фарбування простих фасадів (фарбу підібрати в колір існуючої)</t>
  </si>
  <si>
    <t>Демонтаж світильника Вихід</t>
  </si>
  <si>
    <t>Демонтаж растрових світильників 600х600</t>
  </si>
  <si>
    <t>Демонтаж стельових плит Армстронг зі збереженням</t>
  </si>
  <si>
    <t>Демонтаж каркасу підвісної стелі Армстронг зі збереженням</t>
  </si>
  <si>
    <t>Влаштування контрастного маркування верхньої та нижньої сходинки.Фарбування контрасним жовтим кольором, фарба типу АК-11/АК-501. Ширина маркування горизонтальної площини ребра – 0,05м, вертикальної 0,03м (при використанні в якості маркування абразивної самоклейкої ленти жовтого кольору, узгодити це із Замовником)</t>
  </si>
  <si>
    <t>Виготовлення та монтаж поручнів та огородження із сталі (поручень в двох рівняхна висоті 0,7 та 0,9 м). Поручні округлого перетину діаметром 0,040 м.Відстань від бічної стіни повинна бути не менше ніж 0,04 м у місцях кріплення поручня. Завершальні частини поручня і вгорі, і внизу повинні бути довші маршу або похилої частини пандуса на 0,3 м,  мати заокруглення та повинні бути пофарбовані контрасним жовтим кольором(фарба для металу типу HAMMERITE жовтий).При кріпленні поручнів до вертикальних опор перша та остання вертикальна опора (як вгорі, так і внизу) має бути розташована на відстані 0,15-0,2м від краю заокругленої частини поручня.</t>
  </si>
  <si>
    <t>Улаштування покриття ганку з тактильної поліуретанової  плитки 300х300  типу зрізаний конус за 200мм до початку сходових маршів (10шт)</t>
  </si>
  <si>
    <t>Стіни та Перегородки</t>
  </si>
  <si>
    <t>Ґрунтування стін</t>
  </si>
  <si>
    <t>Поліпшене фарбування  стін та відкосів усерединi будiвлi водоемульсiйними сумiшами колір BEIGE(Легенда Колорит Інтеріор Люкс) NCS S2005 Y20R;  DULUX 40YY 51/084 за 2 рази</t>
  </si>
  <si>
    <t>Фарбування ранiше пофарбованих стiн та відкосів усерединi будiвлi водоемульсiйними сумiшами, колір GREEN, фарба матова TIKKURILA LUYA  NCS S0575 G60Y; DULUX 90YY 48/650 (PANTONE 382). За 4-6 разів</t>
  </si>
  <si>
    <t>Прорізи</t>
  </si>
  <si>
    <t xml:space="preserve">Обклеювання скляних перегородок та дверей плівкою СУ-3 з наданням сертифікатів </t>
  </si>
  <si>
    <t xml:space="preserve">Виготовлення та Монтаж одностулкових/двостулкових відних дверей із металопластикового профілю ів проріз 2000х2520 (h) із фурнітурою - 1 шт (склопакет подвійний),  Розмір уточнити по місцю.Конструкцію узгодити із Замовником. Колір профілю підібрати до існуючого Ширина дверного прорізу робочої стулки в просвіті не менше 900мм. Висота порогу з обох сторін  не більше15мм. Двері обладнати двома замками. 1-й замок та циліндр - замок TESA DIN 4246BE UNIV або аналог та циліндр MUL-T-LOCK ClassicPro. 2-й замок -замок TESA DIN 4241BE UNIV, або Electa 7814, або аналог та циліндр MUL-T-LOCK INTEGRATOR </t>
  </si>
  <si>
    <t xml:space="preserve">Виготовлення та Монтаж одностулкових/двостулкових відних дверей із металопластикового профілю ів проріз 2000х2600 (h) із фурнітурою.- 1 шт (склопакет подвійний), Конструкцію узгодити із Замовником.  Розмір уточнити по місцю. Колір профілю підібрати до існуючого Ширина дверного прорізу робочої стулки в просвіті не менше 900мм. Висота порогу з обох сторін  не більше15мм. Двері обладнати двома замками. 1-й замок та циліндр - замок TESA DIN 4246BE UNIV або аналог та циліндр MUL-T-LOCK ClassicPro. 2-й замок -замок TESA DIN 4241BE UNIV, або Electa 7814, або аналог та циліндр MUL-T-LOCK INTEGRATOR </t>
  </si>
  <si>
    <t xml:space="preserve">Виготовлення та Монтаж одностулкових/двостулкових відних дверей із металопластикового профілю ів проріз 1800х2300 (h) із фурнітурою.- 1 шт (склопакет подвійний), Конструкцію узгодити із Замовником.  Розмір уточнити по місцю. Колір профілю підібрати до існуючого Ширина дверного прорізу робочої стулки в просвіті не менше 900мм. Висота порогу з обох сторін  не більше15мм. Двері обладнати двома замками. 1-й замок та циліндр - замок TESA DIN 4246BE UNIV або аналог та циліндр MUL-T-LOCK ClassicPro. 2-й замок -замок TESA DIN 4241BE UNIV, або Electa 7814, або аналог та циліндр MUL-T-LOCK INTEGRATOR </t>
  </si>
  <si>
    <t>Встановлення доводчиків для дверей з функцією фіксації в відчиненому положенні.GEZE, Германія</t>
  </si>
  <si>
    <t>Стелі</t>
  </si>
  <si>
    <t>Улаштування каркасу для підвісної стелі "Армстронг" (бажано використати раніше демонтовані)</t>
  </si>
  <si>
    <t>Облицювання стель плитами "Армстронг" (бажано використати раніше демонтовані)</t>
  </si>
  <si>
    <t>Улаштування металевого каркасу стелі під ГКЛ</t>
  </si>
  <si>
    <t>Облицювання стель  ГКЛ</t>
  </si>
  <si>
    <t xml:space="preserve">Шпаклювання стель 1 шар </t>
  </si>
  <si>
    <t>Шпаклювання стель 2 шар (фініш)</t>
  </si>
  <si>
    <t>Грунтування стель</t>
  </si>
  <si>
    <t>Поліпшене фарбування стель  колір WHITE фарба Колорит Легенда NCS S0500N; DULUX 30BB 83/001 за 2 раза</t>
  </si>
  <si>
    <t>Електромонтажні роботи</t>
  </si>
  <si>
    <t>Прорізання штроб в стінах/полах, переріз до 16 см2</t>
  </si>
  <si>
    <t>м.пог</t>
  </si>
  <si>
    <t>Зароблення штроб в стінах/полах, переріз до 8 см2</t>
  </si>
  <si>
    <t>Затягування першого проводу перерізом понад ВВГнг 5х2,5 мм2 в гофру</t>
  </si>
  <si>
    <t>Затягування першого проводу перерізом понад ВВГнг 3х1,5 мм2 в труби (переріз до 6мм2)</t>
  </si>
  <si>
    <t>Встановлення диференційних вимикачів автоматичних  до 25А EATON(6А,10А,16А,25А)</t>
  </si>
  <si>
    <t>Приєднання електричного кабелю до електрощитка загальним перерізом до 16 мм кв</t>
  </si>
  <si>
    <t xml:space="preserve">Монтаж раніше демонтованих світильників 600х600 </t>
  </si>
  <si>
    <t>Монтаж світильника точкового 230 мм MAXUS</t>
  </si>
  <si>
    <t>Лабораторні вимірі на заземлення та ізоляцію</t>
  </si>
  <si>
    <t>послуга</t>
  </si>
  <si>
    <t>Маркіровка автоматів ЩР</t>
  </si>
  <si>
    <t>ком-т</t>
  </si>
  <si>
    <t>Надання виконавчих схем</t>
  </si>
  <si>
    <t>Монтаж світильника Вихід</t>
  </si>
  <si>
    <t>СКМ</t>
  </si>
  <si>
    <t>Маркіровка кабелів/портів розеток/портів патч-панелей (маркування кожної розетки, кабелів, протів, що не стирається)</t>
  </si>
  <si>
    <t>Монтаж організатора горизонтального 19" у шафу</t>
  </si>
  <si>
    <t>Монтаж коннектора RJ45, екранований</t>
  </si>
  <si>
    <t>Монтаж корпуса розетки (FTP)</t>
  </si>
  <si>
    <t>Монтаж рукава металевого</t>
  </si>
  <si>
    <t>Монтаж патч-панелі 19" кат.5е</t>
  </si>
  <si>
    <t>Прокладання гофри</t>
  </si>
  <si>
    <t>Затягування кабелю СКС FTP кат.5е в гофротрубі</t>
  </si>
  <si>
    <t xml:space="preserve">Розключення модуля СКС FTP кат.5е </t>
  </si>
  <si>
    <t>Тестування розеток СКС</t>
  </si>
  <si>
    <t>Установка  патч-кордів 5 м</t>
  </si>
  <si>
    <t>Виконання виконавчих схем</t>
  </si>
  <si>
    <t>Елементи тактильної доступності (дивись розділ проекту АР)</t>
  </si>
  <si>
    <t>Прокладання кабелю ВВГнг 3х2,5 в гофрі від щита до підйомника (тип кабелю уточнити у завода-виробника підйомника)</t>
  </si>
  <si>
    <t>Монтаж в Розподільчому Щиті</t>
  </si>
  <si>
    <t>Монтаж діфавтоматів до 25А (тип вимикача уточнити у завода-виробника підйомника)</t>
  </si>
  <si>
    <t>Улаштування отворів в бетонних стінах Д30мм, глибиною до 500мм для прокладання кабелю</t>
  </si>
  <si>
    <t>Влаштування штроб/каналів в бетонних покриттях глибиною до 700мм (для прокладання гофри/труби з кабелем до підйомника)Роботи провести паралельно з благоустроем</t>
  </si>
  <si>
    <t>Зачеканка штроб цементним розчином</t>
  </si>
  <si>
    <t>Виготовлення, доставка, монтаж та пусконаладка діаганального підйомника для МГН із порощковим фарбуванням, висота підйому 1,1 м, довжина сходового маршу 2,6м, із наданням належним чином оформленого паспорту  (для обмеження несанкціонованого користування -виготовлення пульта керування з ключем). Виробники обладнання ТОВ "Діасон"/ТОВ "Фостор індастрі"</t>
  </si>
  <si>
    <t>Лабораторні вимірі на заземлення та ізоляцію лінії живлення підйомника та АТМ</t>
  </si>
  <si>
    <t>Демонтаж асфальтобетонного покриття та підстильних шарів для вирівнювання площадки під підйомник та влаштування тактильних плиток перед сходами</t>
  </si>
  <si>
    <t>Улаштування покриття з керамогранітних плиток 600х600 Модель Limestone Beige Mat в Тамбурі 1 та 2</t>
  </si>
  <si>
    <t>Прокладання електричних проводів в гофрорукаві в застелевому просторі (прокладання гофри)</t>
  </si>
  <si>
    <t>Ремонт основи підлоги ремонтними сумішами, , тов.5мм</t>
  </si>
  <si>
    <t>Влаштування покриття сходів та ганку із гранітних плит (використати максимально раніше демонтовані + необхідна кількість нових, визначена по факту)</t>
  </si>
  <si>
    <t>Всього</t>
  </si>
  <si>
    <t xml:space="preserve">
 виконання комплексу ремонтно-будівельних робіт, пов'язанних з поліпшенням існуючих експуатаційних показників
приміщення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</si>
</sst>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 #,##0.00\ &quot;₽&quot;_-;\-* #,##0.00\ &quot;₽&quot;_-;_-* &quot;-&quot;??\ &quot;₽&quot;_-;_-@_-"/>
    <numFmt numFmtId="43" formatCode="_-* #,##0.00\ _₽_-;\-* #,##0.00\ _₽_-;_-* &quot;-&quot;??\ _₽_-;_-@_-"/>
    <numFmt numFmtId="164" formatCode="_-* #,##0.00_-;\-* #,##0.00_-;_-* &quot;-&quot;??_-;_-@_-"/>
    <numFmt numFmtId="165" formatCode="_-* #,##0.00_р_._-;\-* #,##0.00_р_._-;_-* &quot;-&quot;??_р_._-;_-@_-"/>
    <numFmt numFmtId="166" formatCode="_-* #,##0.00\ _р_._-;\-* #,##0.00\ _р_._-;_-* &quot;-&quot;??\ _р_._-;_-@_-"/>
    <numFmt numFmtId="167" formatCode="[$-409]General"/>
    <numFmt numFmtId="168" formatCode="_-* #,##0.00_₴_-;\-* #,##0.00_₴_-;_-* &quot;-&quot;??_₴_-;_-@_-"/>
  </numFmts>
  <fonts count="33">
    <font>
      <sz val="10"/>
      <color rgb="FF000000"/>
      <name val="Arimo"/>
      <family val="2"/>
    </font>
    <font>
      <sz val="11"/>
      <color theme="1"/>
      <name val="Calibri"/>
      <family val="2"/>
      <charset val="204"/>
      <scheme val="minor"/>
    </font>
    <font>
      <sz val="10"/>
      <name val="Arial Cyr"/>
      <family val="2"/>
      <charset val="204"/>
    </font>
    <font>
      <sz val="10"/>
      <name val="Arial"/>
      <family val="2"/>
      <charset val="204"/>
    </font>
    <font>
      <b/>
      <sz val="18"/>
      <name val="Times New Roman"/>
      <family val="1"/>
      <charset val="204"/>
    </font>
    <font>
      <b/>
      <sz val="14"/>
      <name val="Times New Roman"/>
      <family val="1"/>
      <charset val="204"/>
    </font>
    <font>
      <sz val="11"/>
      <color theme="1"/>
      <name val="Arial"/>
      <family val="2"/>
    </font>
    <font>
      <sz val="12"/>
      <color theme="1"/>
      <name val="Calibri"/>
      <family val="2"/>
      <charset val="204"/>
      <scheme val="minor"/>
    </font>
    <font>
      <sz val="10"/>
      <name val="Helv"/>
      <family val="2"/>
      <charset val="204"/>
    </font>
    <font>
      <b/>
      <sz val="11"/>
      <color rgb="FF3F3F3F"/>
      <name val="Calibri"/>
      <family val="2"/>
      <charset val="204"/>
      <scheme val="minor"/>
    </font>
    <font>
      <sz val="13"/>
      <color indexed="23"/>
      <name val="Times New Roman"/>
      <family val="1"/>
    </font>
    <font>
      <sz val="11"/>
      <name val="Calibri"/>
      <family val="2"/>
      <charset val="204"/>
    </font>
    <font>
      <sz val="11"/>
      <color indexed="8"/>
      <name val="Calibri"/>
      <family val="2"/>
      <charset val="204"/>
    </font>
    <font>
      <sz val="8"/>
      <name val="Arial"/>
      <family val="2"/>
      <charset val="204"/>
    </font>
    <font>
      <sz val="8"/>
      <color theme="1"/>
      <name val="Arial1"/>
      <family val="2"/>
    </font>
    <font>
      <sz val="10"/>
      <name val="Times New Roman"/>
      <family val="1"/>
      <charset val="204"/>
    </font>
    <font>
      <b/>
      <i/>
      <u/>
      <sz val="18"/>
      <name val="Times New Roman"/>
      <family val="1"/>
      <charset val="204"/>
    </font>
    <font>
      <sz val="11"/>
      <color indexed="17"/>
      <name val="Calibri"/>
      <family val="2"/>
      <charset val="204"/>
    </font>
    <font>
      <sz val="14"/>
      <name val="Times New Roman"/>
      <family val="1"/>
      <charset val="204"/>
    </font>
    <font>
      <sz val="11"/>
      <name val="Times New Roman"/>
      <family val="1"/>
      <charset val="204"/>
    </font>
    <font>
      <sz val="10"/>
      <name val="Arimo"/>
      <family val="2"/>
      <charset val="204"/>
    </font>
    <font>
      <sz val="10"/>
      <name val="Tahoma"/>
      <family val="2"/>
      <charset val="204"/>
    </font>
    <font>
      <sz val="22"/>
      <name val="Times New Roman"/>
      <family val="1"/>
      <charset val="204"/>
    </font>
    <font>
      <b/>
      <sz val="24"/>
      <name val="Times New Roman"/>
      <family val="1"/>
      <charset val="204"/>
    </font>
    <font>
      <sz val="24"/>
      <name val="Times New Roman"/>
      <family val="1"/>
      <charset val="204"/>
    </font>
    <font>
      <b/>
      <sz val="26"/>
      <name val="Times New Roman"/>
      <family val="1"/>
      <charset val="204"/>
    </font>
    <font>
      <b/>
      <sz val="22"/>
      <name val="Times New Roman"/>
      <family val="1"/>
      <charset val="204"/>
    </font>
    <font>
      <b/>
      <i/>
      <sz val="26"/>
      <name val="Times New Roman"/>
      <family val="1"/>
      <charset val="204"/>
    </font>
    <font>
      <sz val="22"/>
      <color theme="1"/>
      <name val="Times New Roman"/>
      <family val="1"/>
      <charset val="204"/>
    </font>
    <font>
      <b/>
      <sz val="22"/>
      <color theme="1"/>
      <name val="Times New Roman"/>
      <family val="1"/>
      <charset val="204"/>
    </font>
    <font>
      <sz val="22"/>
      <color rgb="FFFF0000"/>
      <name val="Times New Roman"/>
      <family val="1"/>
      <charset val="204"/>
    </font>
    <font>
      <sz val="10"/>
      <color rgb="FFFF0000"/>
      <name val="Arimo"/>
      <family val="2"/>
    </font>
    <font>
      <sz val="10"/>
      <color rgb="FF000000"/>
      <name val="Arimo"/>
      <family val="2"/>
    </font>
  </fonts>
  <fills count="6">
    <fill>
      <patternFill patternType="none"/>
    </fill>
    <fill>
      <patternFill patternType="gray125"/>
    </fill>
    <fill>
      <patternFill patternType="solid">
        <fgColor rgb="FFF2F2F2"/>
        <bgColor indexed="64"/>
      </patternFill>
    </fill>
    <fill>
      <patternFill patternType="solid">
        <fgColor indexed="42"/>
        <bgColor indexed="64"/>
      </patternFill>
    </fill>
    <fill>
      <patternFill patternType="solid">
        <fgColor theme="0" tint="-0.14993743705557422"/>
        <bgColor indexed="64"/>
      </patternFill>
    </fill>
    <fill>
      <patternFill patternType="solid">
        <fgColor theme="0" tint="-4.992828150273141E-2"/>
        <bgColor indexed="64"/>
      </patternFill>
    </fill>
  </fills>
  <borders count="19">
    <border>
      <left/>
      <right/>
      <top/>
      <bottom/>
      <diagonal/>
    </border>
    <border>
      <left style="thin">
        <color indexed="23"/>
      </left>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medium">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top/>
      <bottom style="medium">
        <color auto="1"/>
      </bottom>
      <diagonal/>
    </border>
    <border>
      <left/>
      <right style="medium">
        <color auto="1"/>
      </right>
      <top/>
      <bottom style="medium">
        <color auto="1"/>
      </bottom>
      <diagonal/>
    </border>
  </borders>
  <cellStyleXfs count="160">
    <xf numFmtId="0" fontId="0" fillId="0" borderId="0"/>
    <xf numFmtId="164" fontId="32" fillId="0" borderId="0" applyFont="0" applyFill="0" applyBorder="0" applyAlignment="0" applyProtection="0"/>
    <xf numFmtId="9" fontId="32" fillId="0" borderId="0" applyFont="0" applyFill="0" applyBorder="0" applyAlignment="0" applyProtection="0"/>
    <xf numFmtId="0" fontId="1" fillId="0" borderId="0"/>
    <xf numFmtId="43" fontId="1" fillId="0" borderId="0" applyFont="0" applyFill="0" applyBorder="0" applyAlignment="0" applyProtection="0"/>
    <xf numFmtId="0" fontId="3" fillId="0" borderId="0"/>
    <xf numFmtId="0" fontId="1" fillId="0" borderId="0"/>
    <xf numFmtId="0" fontId="6" fillId="0" borderId="0"/>
    <xf numFmtId="164" fontId="6" fillId="0" borderId="0" applyFont="0" applyFill="0" applyBorder="0" applyAlignment="0" applyProtection="0"/>
    <xf numFmtId="9" fontId="6" fillId="0" borderId="0" applyFont="0" applyFill="0" applyBorder="0" applyAlignment="0" applyProtection="0"/>
    <xf numFmtId="0" fontId="7" fillId="0" borderId="0"/>
    <xf numFmtId="0" fontId="8" fillId="0" borderId="0"/>
    <xf numFmtId="0" fontId="2" fillId="0" borderId="0"/>
    <xf numFmtId="0" fontId="32" fillId="0" borderId="0"/>
    <xf numFmtId="164" fontId="32" fillId="0" borderId="0" applyFont="0" applyFill="0" applyBorder="0" applyAlignment="0" applyProtection="0"/>
    <xf numFmtId="9" fontId="3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164" fontId="6" fillId="0" borderId="0" applyFont="0" applyFill="0" applyBorder="0" applyAlignment="0" applyProtection="0"/>
    <xf numFmtId="0" fontId="32" fillId="0" borderId="0"/>
    <xf numFmtId="0" fontId="32" fillId="0" borderId="0"/>
    <xf numFmtId="0" fontId="32" fillId="0" borderId="0"/>
    <xf numFmtId="164" fontId="3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164" fontId="6" fillId="0" borderId="0" applyFont="0" applyFill="0" applyBorder="0" applyAlignment="0" applyProtection="0"/>
    <xf numFmtId="164" fontId="3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164" fontId="6" fillId="0" borderId="0" applyFont="0" applyFill="0" applyBorder="0" applyAlignment="0" applyProtection="0"/>
    <xf numFmtId="0" fontId="32" fillId="0" borderId="0"/>
    <xf numFmtId="0" fontId="6" fillId="0" borderId="0"/>
    <xf numFmtId="164" fontId="6" fillId="0" borderId="0" applyFont="0" applyFill="0" applyBorder="0" applyAlignment="0" applyProtection="0"/>
    <xf numFmtId="0" fontId="6" fillId="0" borderId="0"/>
    <xf numFmtId="164" fontId="32" fillId="0" borderId="0" applyFont="0" applyFill="0" applyBorder="0" applyAlignment="0" applyProtection="0"/>
    <xf numFmtId="164" fontId="6" fillId="0" borderId="0" applyFont="0" applyFill="0" applyBorder="0" applyAlignment="0" applyProtection="0"/>
    <xf numFmtId="0" fontId="3" fillId="0" borderId="0"/>
    <xf numFmtId="0" fontId="1" fillId="0" borderId="0"/>
    <xf numFmtId="0" fontId="3" fillId="0" borderId="0"/>
    <xf numFmtId="0" fontId="10" fillId="0" borderId="1" applyBorder="0">
      <alignment horizontal="center" vertical="center" wrapText="1"/>
    </xf>
    <xf numFmtId="0" fontId="1" fillId="0" borderId="0"/>
    <xf numFmtId="0" fontId="11" fillId="0" borderId="0">
      <alignment vertical="center"/>
    </xf>
    <xf numFmtId="0" fontId="12" fillId="0" borderId="0"/>
    <xf numFmtId="0" fontId="3" fillId="0" borderId="0"/>
    <xf numFmtId="0" fontId="3" fillId="0" borderId="0"/>
    <xf numFmtId="0" fontId="11" fillId="0" borderId="0">
      <alignment vertical="center"/>
    </xf>
    <xf numFmtId="0" fontId="3" fillId="0" borderId="0"/>
    <xf numFmtId="0" fontId="2" fillId="0" borderId="0"/>
    <xf numFmtId="0" fontId="3" fillId="0" borderId="0"/>
    <xf numFmtId="0" fontId="1" fillId="0" borderId="0"/>
    <xf numFmtId="0" fontId="2" fillId="0" borderId="0"/>
    <xf numFmtId="164"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165" fontId="3" fillId="0" borderId="0" applyFont="0" applyFill="0" applyBorder="0" applyAlignment="0" applyProtection="0"/>
    <xf numFmtId="0" fontId="2" fillId="0" borderId="0"/>
    <xf numFmtId="166" fontId="2" fillId="0" borderId="0" applyFont="0" applyFill="0" applyBorder="0" applyAlignment="0" applyProtection="0"/>
    <xf numFmtId="0" fontId="3" fillId="0" borderId="0"/>
    <xf numFmtId="164" fontId="3" fillId="0" borderId="0" applyFont="0" applyFill="0" applyBorder="0" applyAlignment="0" applyProtection="0"/>
    <xf numFmtId="0" fontId="12" fillId="0" borderId="0"/>
    <xf numFmtId="0" fontId="3" fillId="0" borderId="0"/>
    <xf numFmtId="0" fontId="2" fillId="0" borderId="0"/>
    <xf numFmtId="0" fontId="2" fillId="0" borderId="0"/>
    <xf numFmtId="0" fontId="13" fillId="0" borderId="0" applyFill="0" applyBorder="0" applyAlignment="0"/>
    <xf numFmtId="167" fontId="14" fillId="0" borderId="0"/>
    <xf numFmtId="0" fontId="6" fillId="0" borderId="0"/>
    <xf numFmtId="164" fontId="3" fillId="0" borderId="0" applyFont="0" applyFill="0" applyBorder="0" applyAlignment="0" applyProtection="0"/>
    <xf numFmtId="9" fontId="1"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0" fontId="1" fillId="0" borderId="0"/>
    <xf numFmtId="0" fontId="1" fillId="0" borderId="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9" fontId="1" fillId="0" borderId="0" applyFont="0" applyFill="0" applyBorder="0" applyAlignment="0" applyProtection="0"/>
    <xf numFmtId="164" fontId="6" fillId="0" borderId="0" applyFont="0" applyFill="0" applyBorder="0" applyAlignment="0" applyProtection="0"/>
    <xf numFmtId="0" fontId="32" fillId="0" borderId="0"/>
    <xf numFmtId="0" fontId="32" fillId="0" borderId="0"/>
    <xf numFmtId="0" fontId="9" fillId="2" borderId="2" applyNumberFormat="0" applyAlignment="0" applyProtection="0"/>
    <xf numFmtId="0" fontId="32" fillId="0" borderId="0"/>
    <xf numFmtId="0" fontId="7" fillId="0" borderId="0"/>
    <xf numFmtId="164" fontId="6" fillId="0" borderId="0" applyFont="0" applyFill="0" applyBorder="0" applyAlignment="0" applyProtection="0"/>
    <xf numFmtId="0" fontId="6" fillId="0" borderId="0"/>
    <xf numFmtId="164" fontId="32" fillId="0" borderId="0" applyFont="0" applyFill="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164" fontId="3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164" fontId="6" fillId="0" borderId="0" applyFont="0" applyFill="0" applyBorder="0" applyAlignment="0" applyProtection="0"/>
    <xf numFmtId="164" fontId="3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164" fontId="6" fillId="0" borderId="0" applyFont="0" applyFill="0" applyBorder="0" applyAlignment="0" applyProtection="0"/>
    <xf numFmtId="164" fontId="3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164" fontId="6" fillId="0" borderId="0" applyFont="0" applyFill="0" applyBorder="0" applyAlignment="0" applyProtection="0"/>
    <xf numFmtId="164" fontId="3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164" fontId="6" fillId="0" borderId="0" applyFont="0" applyFill="0" applyBorder="0" applyAlignment="0" applyProtection="0"/>
    <xf numFmtId="164" fontId="6" fillId="0" borderId="0" applyFont="0" applyFill="0" applyBorder="0" applyAlignment="0" applyProtection="0"/>
    <xf numFmtId="164" fontId="32" fillId="0" borderId="0" applyFont="0" applyFill="0" applyBorder="0" applyAlignment="0" applyProtection="0"/>
    <xf numFmtId="164" fontId="6" fillId="0" borderId="0" applyFont="0" applyFill="0" applyBorder="0" applyAlignment="0" applyProtection="0"/>
    <xf numFmtId="0" fontId="1" fillId="0" borderId="0"/>
    <xf numFmtId="0" fontId="1" fillId="0" borderId="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9" fontId="1"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0" fontId="1" fillId="0" borderId="0"/>
    <xf numFmtId="0" fontId="1" fillId="0" borderId="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9" fontId="1"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32" fillId="0" borderId="0" applyFont="0" applyFill="0" applyBorder="0" applyAlignment="0" applyProtection="0"/>
    <xf numFmtId="0" fontId="1" fillId="0" borderId="0"/>
    <xf numFmtId="0" fontId="2" fillId="0" borderId="0"/>
    <xf numFmtId="44" fontId="1" fillId="0" borderId="0" applyFont="0" applyFill="0" applyBorder="0" applyAlignment="0" applyProtection="0"/>
    <xf numFmtId="0" fontId="17" fillId="3" borderId="0" applyNumberFormat="0" applyBorder="0" applyAlignment="0" applyProtection="0"/>
    <xf numFmtId="0" fontId="12"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21" fillId="0" borderId="0">
      <alignment vertical="top"/>
    </xf>
    <xf numFmtId="168" fontId="12" fillId="0" borderId="0" applyFont="0" applyFill="0" applyBorder="0" applyAlignment="0" applyProtection="0"/>
    <xf numFmtId="0" fontId="1" fillId="0" borderId="0"/>
    <xf numFmtId="168" fontId="1" fillId="0" borderId="0" applyFont="0" applyFill="0" applyBorder="0" applyAlignment="0" applyProtection="0"/>
    <xf numFmtId="0" fontId="21" fillId="0" borderId="0">
      <alignment vertical="top"/>
    </xf>
    <xf numFmtId="168" fontId="21" fillId="0" borderId="0" applyFont="0" applyFill="0" applyBorder="0" applyAlignment="0" applyProtection="0"/>
    <xf numFmtId="0" fontId="2" fillId="0" borderId="0"/>
  </cellStyleXfs>
  <cellXfs count="101">
    <xf numFmtId="0" fontId="0" fillId="0" borderId="0" xfId="0"/>
    <xf numFmtId="0" fontId="5" fillId="0" borderId="0" xfId="34" applyFont="1" applyAlignment="1">
      <alignment vertical="center" wrapText="1"/>
    </xf>
    <xf numFmtId="164" fontId="15" fillId="0" borderId="0" xfId="1" applyFont="1" applyBorder="1" applyAlignment="1" applyProtection="1">
      <alignment horizontal="right" vertical="center" wrapText="1"/>
      <protection locked="0"/>
    </xf>
    <xf numFmtId="164" fontId="15" fillId="0" borderId="0" xfId="1" applyFont="1" applyBorder="1" applyAlignment="1" applyProtection="1">
      <alignment vertical="center" wrapText="1"/>
      <protection locked="0"/>
    </xf>
    <xf numFmtId="164" fontId="15" fillId="0" borderId="0" xfId="1" applyFont="1" applyBorder="1" applyAlignment="1" applyProtection="1">
      <alignment horizontal="center" vertical="center" wrapText="1"/>
      <protection locked="0"/>
    </xf>
    <xf numFmtId="0" fontId="15" fillId="0" borderId="0" xfId="87" applyFont="1" applyAlignment="1" applyProtection="1">
      <alignment horizontal="left" vertical="center" wrapText="1"/>
      <protection locked="0"/>
    </xf>
    <xf numFmtId="0" fontId="4" fillId="0" borderId="0" xfId="87" applyFont="1" applyAlignment="1" applyProtection="1">
      <alignment vertical="center"/>
      <protection locked="0"/>
    </xf>
    <xf numFmtId="164" fontId="4" fillId="0" borderId="0" xfId="1" applyFont="1" applyBorder="1" applyAlignment="1" applyProtection="1">
      <alignment horizontal="center" vertical="center"/>
      <protection locked="0"/>
    </xf>
    <xf numFmtId="164" fontId="4" fillId="0" borderId="0" xfId="1" applyFont="1" applyBorder="1" applyAlignment="1" applyProtection="1">
      <alignment vertical="center"/>
      <protection locked="0"/>
    </xf>
    <xf numFmtId="164" fontId="4" fillId="0" borderId="0" xfId="1" applyFont="1" applyBorder="1" applyAlignment="1" applyProtection="1">
      <alignment vertical="center" wrapText="1"/>
      <protection locked="0"/>
    </xf>
    <xf numFmtId="164" fontId="16" fillId="0" borderId="0" xfId="1" applyFont="1" applyBorder="1" applyAlignment="1" applyProtection="1">
      <alignment horizontal="center" vertical="center"/>
      <protection locked="0"/>
    </xf>
    <xf numFmtId="0" fontId="19" fillId="0" borderId="0" xfId="3" applyFont="1" applyAlignment="1">
      <alignment vertical="center" wrapText="1"/>
    </xf>
    <xf numFmtId="164" fontId="19" fillId="0" borderId="0" xfId="1" applyFont="1" applyBorder="1" applyAlignment="1">
      <alignment vertical="center" wrapText="1"/>
    </xf>
    <xf numFmtId="0" fontId="18" fillId="0" borderId="0" xfId="6" applyFont="1" applyAlignment="1">
      <alignment vertical="center" wrapText="1"/>
    </xf>
    <xf numFmtId="0" fontId="18" fillId="0" borderId="0" xfId="3" applyFont="1" applyAlignment="1">
      <alignment vertical="center" wrapText="1"/>
    </xf>
    <xf numFmtId="164" fontId="18" fillId="0" borderId="0" xfId="1" applyFont="1" applyBorder="1" applyAlignment="1" applyProtection="1">
      <alignment horizontal="left" vertical="center" wrapText="1"/>
      <protection locked="0"/>
    </xf>
    <xf numFmtId="164" fontId="18" fillId="0" borderId="0" xfId="1" applyFont="1" applyBorder="1" applyAlignment="1" applyProtection="1">
      <alignment horizontal="center" vertical="center" wrapText="1"/>
      <protection locked="0"/>
    </xf>
    <xf numFmtId="164" fontId="18" fillId="0" borderId="0" xfId="1" applyFont="1" applyBorder="1" applyAlignment="1" applyProtection="1">
      <alignment horizontal="right" vertical="center" wrapText="1"/>
      <protection locked="0"/>
    </xf>
    <xf numFmtId="164" fontId="18" fillId="0" borderId="0" xfId="1" applyFont="1" applyBorder="1" applyAlignment="1" applyProtection="1">
      <alignment vertical="center" wrapText="1"/>
      <protection locked="0"/>
    </xf>
    <xf numFmtId="0" fontId="20" fillId="0" borderId="0" xfId="89" applyFont="1" applyAlignment="1">
      <alignment vertical="center"/>
    </xf>
    <xf numFmtId="164" fontId="15" fillId="0" borderId="0" xfId="1" applyFont="1" applyBorder="1" applyAlignment="1" applyProtection="1">
      <alignment horizontal="left" vertical="center" wrapText="1"/>
      <protection locked="0"/>
    </xf>
    <xf numFmtId="164" fontId="19" fillId="0" borderId="0" xfId="1" applyFont="1" applyBorder="1" applyAlignment="1">
      <alignment horizontal="left" vertical="center" wrapText="1"/>
    </xf>
    <xf numFmtId="164" fontId="15" fillId="0" borderId="0" xfId="1" applyFont="1" applyBorder="1" applyAlignment="1">
      <alignment horizontal="right" vertical="center" wrapText="1"/>
    </xf>
    <xf numFmtId="164" fontId="19" fillId="0" borderId="0" xfId="1" applyFont="1" applyBorder="1" applyAlignment="1" applyProtection="1">
      <alignment horizontal="right" vertical="center" wrapText="1"/>
      <protection locked="0"/>
    </xf>
    <xf numFmtId="164" fontId="15" fillId="0" borderId="0" xfId="1" applyFont="1" applyBorder="1" applyAlignment="1">
      <alignment vertical="center" wrapText="1"/>
    </xf>
    <xf numFmtId="0" fontId="23" fillId="4" borderId="3" xfId="6" applyFont="1" applyFill="1" applyBorder="1" applyAlignment="1">
      <alignment horizontal="center" vertical="center" wrapText="1"/>
    </xf>
    <xf numFmtId="164" fontId="23" fillId="4" borderId="4" xfId="1" applyFont="1" applyFill="1" applyBorder="1" applyAlignment="1">
      <alignment horizontal="center" vertical="center" wrapText="1"/>
    </xf>
    <xf numFmtId="0" fontId="24" fillId="0" borderId="0" xfId="3" applyFont="1" applyAlignment="1">
      <alignment horizontal="center" vertical="center" wrapText="1"/>
    </xf>
    <xf numFmtId="0" fontId="23" fillId="4" borderId="5" xfId="6" applyFont="1" applyFill="1" applyBorder="1" applyAlignment="1">
      <alignment horizontal="center" vertical="center" wrapText="1"/>
    </xf>
    <xf numFmtId="0" fontId="23" fillId="4" borderId="6" xfId="1" applyNumberFormat="1" applyFont="1" applyFill="1" applyBorder="1" applyAlignment="1">
      <alignment horizontal="center" vertical="center" wrapText="1"/>
    </xf>
    <xf numFmtId="0" fontId="22" fillId="0" borderId="0" xfId="3" applyFont="1" applyAlignment="1">
      <alignment vertical="center" wrapText="1"/>
    </xf>
    <xf numFmtId="0" fontId="22" fillId="0" borderId="7" xfId="6" applyFont="1" applyBorder="1" applyAlignment="1">
      <alignment vertical="center" wrapText="1"/>
    </xf>
    <xf numFmtId="164" fontId="26" fillId="4" borderId="7" xfId="1" applyFont="1" applyFill="1" applyBorder="1" applyAlignment="1">
      <alignment horizontal="right" vertical="center" wrapText="1"/>
    </xf>
    <xf numFmtId="164" fontId="26" fillId="4" borderId="8" xfId="1" applyFont="1" applyFill="1" applyBorder="1" applyAlignment="1">
      <alignment vertical="center" wrapText="1"/>
    </xf>
    <xf numFmtId="164" fontId="26" fillId="4" borderId="9" xfId="1" applyFont="1" applyFill="1" applyBorder="1" applyAlignment="1">
      <alignment vertical="center" wrapText="1"/>
    </xf>
    <xf numFmtId="0" fontId="22" fillId="0" borderId="0" xfId="6" applyFont="1" applyAlignment="1">
      <alignment vertical="center" wrapText="1"/>
    </xf>
    <xf numFmtId="164" fontId="26" fillId="4" borderId="10" xfId="1" applyFont="1" applyFill="1" applyBorder="1" applyAlignment="1">
      <alignment horizontal="right" vertical="center" wrapText="1"/>
    </xf>
    <xf numFmtId="164" fontId="26" fillId="4" borderId="11" xfId="1" applyFont="1" applyFill="1" applyBorder="1" applyAlignment="1">
      <alignment vertical="center" wrapText="1"/>
    </xf>
    <xf numFmtId="164" fontId="26" fillId="4" borderId="12" xfId="1" applyFont="1" applyFill="1" applyBorder="1" applyAlignment="1">
      <alignment vertical="center" wrapText="1"/>
    </xf>
    <xf numFmtId="0" fontId="25" fillId="0" borderId="0" xfId="87" applyFont="1" applyAlignment="1" applyProtection="1">
      <alignment vertical="center"/>
      <protection locked="0"/>
    </xf>
    <xf numFmtId="0" fontId="25" fillId="0" borderId="0" xfId="34" applyFont="1" applyAlignment="1">
      <alignment vertical="center" wrapText="1"/>
    </xf>
    <xf numFmtId="164" fontId="25" fillId="0" borderId="0" xfId="1" applyFont="1" applyBorder="1" applyAlignment="1" applyProtection="1">
      <alignment vertical="center"/>
      <protection locked="0"/>
    </xf>
    <xf numFmtId="0" fontId="25" fillId="0" borderId="0" xfId="3" applyFont="1" applyAlignment="1">
      <alignment vertical="center" wrapText="1"/>
    </xf>
    <xf numFmtId="0" fontId="28" fillId="5" borderId="13" xfId="6" applyFont="1" applyFill="1" applyBorder="1" applyAlignment="1">
      <alignment horizontal="right" vertical="center" wrapText="1"/>
    </xf>
    <xf numFmtId="164" fontId="28" fillId="5" borderId="14" xfId="1" applyFont="1" applyFill="1" applyBorder="1" applyAlignment="1">
      <alignment horizontal="center" vertical="center" wrapText="1"/>
    </xf>
    <xf numFmtId="164" fontId="28" fillId="5" borderId="14" xfId="1" applyFont="1" applyFill="1" applyBorder="1" applyAlignment="1">
      <alignment horizontal="right" vertical="center" wrapText="1"/>
    </xf>
    <xf numFmtId="164" fontId="28" fillId="0" borderId="14" xfId="1" applyFont="1" applyFill="1" applyBorder="1" applyAlignment="1" applyProtection="1">
      <alignment horizontal="right" vertical="center" wrapText="1"/>
      <protection locked="0"/>
    </xf>
    <xf numFmtId="164" fontId="28" fillId="5" borderId="14" xfId="1" applyFont="1" applyFill="1" applyBorder="1" applyAlignment="1">
      <alignment vertical="center" wrapText="1"/>
    </xf>
    <xf numFmtId="0" fontId="28" fillId="0" borderId="0" xfId="3" applyFont="1" applyAlignment="1">
      <alignment vertical="center" wrapText="1"/>
    </xf>
    <xf numFmtId="164" fontId="28" fillId="0" borderId="14" xfId="1" applyFont="1" applyFill="1" applyBorder="1" applyAlignment="1">
      <alignment horizontal="right" vertical="center" wrapText="1"/>
    </xf>
    <xf numFmtId="164" fontId="28" fillId="5" borderId="14" xfId="1" applyFont="1" applyFill="1" applyBorder="1" applyAlignment="1">
      <alignment horizontal="left" vertical="center" wrapText="1"/>
    </xf>
    <xf numFmtId="0" fontId="28" fillId="5" borderId="5" xfId="6" applyFont="1" applyFill="1" applyBorder="1" applyAlignment="1">
      <alignment horizontal="right" vertical="center" wrapText="1"/>
    </xf>
    <xf numFmtId="0" fontId="29" fillId="0" borderId="11" xfId="6" applyFont="1" applyBorder="1" applyAlignment="1">
      <alignment horizontal="center" vertical="center" wrapText="1"/>
    </xf>
    <xf numFmtId="0" fontId="26" fillId="0" borderId="11" xfId="6" applyFont="1" applyBorder="1" applyAlignment="1">
      <alignment horizontal="center" vertical="center" wrapText="1"/>
    </xf>
    <xf numFmtId="164" fontId="22" fillId="0" borderId="14" xfId="1" applyFont="1" applyFill="1" applyBorder="1" applyAlignment="1" applyProtection="1">
      <alignment horizontal="right" vertical="center" wrapText="1"/>
      <protection locked="0"/>
    </xf>
    <xf numFmtId="164" fontId="22" fillId="0" borderId="14" xfId="99" applyFont="1" applyFill="1" applyBorder="1" applyAlignment="1">
      <alignment horizontal="right" vertical="center" wrapText="1"/>
    </xf>
    <xf numFmtId="164" fontId="22" fillId="0" borderId="14" xfId="1" applyFont="1" applyFill="1" applyBorder="1" applyAlignment="1">
      <alignment horizontal="left" vertical="center" wrapText="1"/>
    </xf>
    <xf numFmtId="164" fontId="22" fillId="0" borderId="14" xfId="1" applyFont="1" applyFill="1" applyBorder="1" applyAlignment="1">
      <alignment horizontal="center" vertical="center" wrapText="1"/>
    </xf>
    <xf numFmtId="164" fontId="22" fillId="0" borderId="14" xfId="1" applyFont="1" applyFill="1" applyBorder="1" applyAlignment="1">
      <alignment horizontal="right" vertical="center" wrapText="1"/>
    </xf>
    <xf numFmtId="164" fontId="22" fillId="0" borderId="14" xfId="1" applyFont="1" applyFill="1" applyBorder="1" applyAlignment="1">
      <alignment vertical="center" wrapText="1"/>
    </xf>
    <xf numFmtId="164" fontId="22" fillId="0" borderId="14" xfId="99" applyFont="1" applyFill="1" applyBorder="1" applyAlignment="1">
      <alignment horizontal="center" vertical="center" wrapText="1"/>
    </xf>
    <xf numFmtId="0" fontId="22" fillId="0" borderId="5" xfId="6" applyFont="1" applyBorder="1" applyAlignment="1">
      <alignment horizontal="right" vertical="center" wrapText="1"/>
    </xf>
    <xf numFmtId="164" fontId="24" fillId="0" borderId="14" xfId="99" applyFont="1" applyFill="1" applyBorder="1" applyAlignment="1" applyProtection="1">
      <alignment horizontal="right" vertical="center" wrapText="1"/>
      <protection locked="0"/>
    </xf>
    <xf numFmtId="0" fontId="30" fillId="0" borderId="0" xfId="3" applyFont="1" applyAlignment="1">
      <alignment vertical="center" wrapText="1"/>
    </xf>
    <xf numFmtId="0" fontId="31" fillId="0" borderId="0" xfId="0" applyFont="1" applyAlignment="1">
      <alignment vertical="center" wrapText="1"/>
    </xf>
    <xf numFmtId="49" fontId="28" fillId="5" borderId="14" xfId="1" applyNumberFormat="1" applyFont="1" applyFill="1" applyBorder="1" applyAlignment="1">
      <alignment horizontal="left" vertical="center" wrapText="1"/>
    </xf>
    <xf numFmtId="164" fontId="24" fillId="0" borderId="14" xfId="1" applyFont="1" applyFill="1" applyBorder="1" applyAlignment="1" applyProtection="1">
      <alignment horizontal="right" vertical="center" wrapText="1"/>
      <protection locked="0"/>
    </xf>
    <xf numFmtId="0" fontId="24" fillId="0" borderId="0" xfId="3" applyFont="1" applyAlignment="1">
      <alignment vertical="center" wrapText="1"/>
    </xf>
    <xf numFmtId="0" fontId="22" fillId="5" borderId="5" xfId="6" applyFont="1" applyFill="1" applyBorder="1" applyAlignment="1">
      <alignment horizontal="right" vertical="center" wrapText="1"/>
    </xf>
    <xf numFmtId="0" fontId="29" fillId="0" borderId="8" xfId="6" applyFont="1" applyBorder="1" applyAlignment="1">
      <alignment horizontal="center" vertical="center" wrapText="1"/>
    </xf>
    <xf numFmtId="0" fontId="28" fillId="5" borderId="3" xfId="6" applyFont="1" applyFill="1" applyBorder="1" applyAlignment="1">
      <alignment horizontal="right" vertical="center" wrapText="1"/>
    </xf>
    <xf numFmtId="164" fontId="22" fillId="0" borderId="4" xfId="1" applyFont="1" applyFill="1" applyBorder="1" applyAlignment="1">
      <alignment horizontal="left" vertical="center" wrapText="1"/>
    </xf>
    <xf numFmtId="164" fontId="22" fillId="0" borderId="4" xfId="1" applyFont="1" applyFill="1" applyBorder="1" applyAlignment="1">
      <alignment horizontal="center" vertical="center" wrapText="1"/>
    </xf>
    <xf numFmtId="164" fontId="22" fillId="0" borderId="4" xfId="1" applyFont="1" applyFill="1" applyBorder="1" applyAlignment="1">
      <alignment horizontal="right" vertical="center" wrapText="1"/>
    </xf>
    <xf numFmtId="164" fontId="22" fillId="0" borderId="4" xfId="1" applyFont="1" applyFill="1" applyBorder="1" applyAlignment="1" applyProtection="1">
      <alignment horizontal="right" vertical="center" wrapText="1"/>
      <protection locked="0"/>
    </xf>
    <xf numFmtId="164" fontId="28" fillId="5" borderId="4" xfId="1" applyFont="1" applyFill="1" applyBorder="1" applyAlignment="1">
      <alignment vertical="center" wrapText="1"/>
    </xf>
    <xf numFmtId="0" fontId="28" fillId="0" borderId="13" xfId="6" applyFont="1" applyBorder="1" applyAlignment="1">
      <alignment horizontal="right" vertical="center" wrapText="1"/>
    </xf>
    <xf numFmtId="164" fontId="28" fillId="0" borderId="14" xfId="1" applyFont="1" applyFill="1" applyBorder="1" applyAlignment="1">
      <alignment horizontal="left" vertical="center" wrapText="1"/>
    </xf>
    <xf numFmtId="164" fontId="28" fillId="0" borderId="14" xfId="1" applyFont="1" applyFill="1" applyBorder="1" applyAlignment="1">
      <alignment horizontal="center" vertical="center" wrapText="1"/>
    </xf>
    <xf numFmtId="164" fontId="28" fillId="0" borderId="14" xfId="1" applyFont="1" applyFill="1" applyBorder="1" applyAlignment="1">
      <alignment vertical="center" wrapText="1"/>
    </xf>
    <xf numFmtId="0" fontId="22" fillId="0" borderId="13" xfId="6" applyFont="1" applyBorder="1" applyAlignment="1">
      <alignment horizontal="right" vertical="center" wrapText="1"/>
    </xf>
    <xf numFmtId="164" fontId="22" fillId="5" borderId="14" xfId="1" applyFont="1" applyFill="1" applyBorder="1" applyAlignment="1">
      <alignment horizontal="left" vertical="center" wrapText="1"/>
    </xf>
    <xf numFmtId="164" fontId="22" fillId="5" borderId="14" xfId="1" applyFont="1" applyFill="1" applyBorder="1" applyAlignment="1">
      <alignment horizontal="center" vertical="center" wrapText="1"/>
    </xf>
    <xf numFmtId="164" fontId="22" fillId="5" borderId="14" xfId="1" applyFont="1" applyFill="1" applyBorder="1" applyAlignment="1">
      <alignment horizontal="right" vertical="center" wrapText="1"/>
    </xf>
    <xf numFmtId="164" fontId="22" fillId="5" borderId="14" xfId="1" applyFont="1" applyFill="1" applyBorder="1" applyAlignment="1">
      <alignment vertical="center" wrapText="1"/>
    </xf>
    <xf numFmtId="164" fontId="25" fillId="0" borderId="0" xfId="1" applyFont="1" applyBorder="1" applyAlignment="1" applyProtection="1">
      <alignment horizontal="left" vertical="center"/>
      <protection locked="0"/>
    </xf>
    <xf numFmtId="0" fontId="25" fillId="0" borderId="8" xfId="87" applyFont="1" applyBorder="1" applyAlignment="1">
      <alignment horizontal="center" vertical="center" wrapText="1"/>
    </xf>
    <xf numFmtId="164" fontId="27" fillId="0" borderId="0" xfId="1" applyFont="1" applyBorder="1" applyAlignment="1" applyProtection="1">
      <alignment horizontal="center" vertical="center"/>
      <protection locked="0"/>
    </xf>
    <xf numFmtId="164" fontId="26" fillId="4" borderId="17" xfId="1" applyFont="1" applyFill="1" applyBorder="1" applyAlignment="1">
      <alignment horizontal="right" vertical="center" wrapText="1"/>
    </xf>
    <xf numFmtId="164" fontId="26" fillId="4" borderId="18" xfId="1" applyFont="1" applyFill="1" applyBorder="1" applyAlignment="1">
      <alignment horizontal="right" vertical="center" wrapText="1"/>
    </xf>
    <xf numFmtId="0" fontId="30" fillId="0" borderId="0" xfId="3" applyFont="1" applyAlignment="1">
      <alignment vertical="center" wrapText="1"/>
    </xf>
    <xf numFmtId="0" fontId="31" fillId="0" borderId="0" xfId="0" applyFont="1" applyAlignment="1">
      <alignment vertical="center" wrapText="1"/>
    </xf>
    <xf numFmtId="0" fontId="26" fillId="0" borderId="10" xfId="6" applyFont="1" applyBorder="1" applyAlignment="1">
      <alignment horizontal="center" vertical="center" wrapText="1"/>
    </xf>
    <xf numFmtId="0" fontId="0" fillId="0" borderId="11" xfId="0" applyBorder="1" applyAlignment="1">
      <alignment horizontal="center" vertical="center" wrapText="1"/>
    </xf>
    <xf numFmtId="0" fontId="29" fillId="0" borderId="10" xfId="6" applyFont="1" applyBorder="1" applyAlignment="1">
      <alignment horizontal="center" vertical="center" wrapText="1"/>
    </xf>
    <xf numFmtId="0" fontId="29" fillId="0" borderId="7" xfId="6" applyFont="1" applyBorder="1" applyAlignment="1">
      <alignment horizontal="center" vertical="center" wrapText="1"/>
    </xf>
    <xf numFmtId="0" fontId="0" fillId="0" borderId="8" xfId="0" applyBorder="1" applyAlignment="1">
      <alignment horizontal="center" vertical="center" wrapText="1"/>
    </xf>
    <xf numFmtId="9" fontId="26" fillId="4" borderId="11" xfId="2" applyFont="1" applyFill="1" applyBorder="1" applyAlignment="1">
      <alignment horizontal="right" vertical="center" wrapText="1"/>
    </xf>
    <xf numFmtId="9" fontId="26" fillId="4" borderId="12" xfId="2" applyFont="1" applyFill="1" applyBorder="1" applyAlignment="1">
      <alignment horizontal="right" vertical="center" wrapText="1"/>
    </xf>
    <xf numFmtId="164" fontId="26" fillId="4" borderId="16" xfId="1" applyFont="1" applyFill="1" applyBorder="1" applyAlignment="1">
      <alignment horizontal="right" vertical="center" wrapText="1"/>
    </xf>
    <xf numFmtId="164" fontId="26" fillId="4" borderId="15" xfId="1" applyFont="1" applyFill="1" applyBorder="1" applyAlignment="1">
      <alignment horizontal="right" vertical="center" wrapText="1"/>
    </xf>
  </cellXfs>
  <cellStyles count="160">
    <cellStyle name="_x000d__x000a_JournalTemplate=C:\COMFO\CTALK\JOURSTD.TPL_x000d__x000a_LbStateAddress=3 3 0 251 1 89 2 311_x000d__x000a_LbStateJou" xfId="65"/>
    <cellStyle name="0,0_x000a__x000a_NA_x000a__x000a_" xfId="59"/>
    <cellStyle name="0,0_x000d__x000a_NA_x000d__x000a_" xfId="50"/>
    <cellStyle name="Excel Built-in Normal" xfId="45"/>
    <cellStyle name="Excel Built-in Normal 2" xfId="68"/>
    <cellStyle name="Excel Built-in Normal 3" xfId="63"/>
    <cellStyle name="Îáű÷íűé_600-Ń1" xfId="140"/>
    <cellStyle name="Normal 2" xfId="64"/>
    <cellStyle name="Normal 3" xfId="67"/>
    <cellStyle name="Normal 4" xfId="69"/>
    <cellStyle name="Normal_Золотая смета" xfId="11"/>
    <cellStyle name="Standard_Tabelle1" xfId="46"/>
    <cellStyle name="Вывод 2" xfId="83"/>
    <cellStyle name="Денежный 2" xfId="141"/>
    <cellStyle name="Звичайний 2" xfId="159"/>
    <cellStyle name="Звичайний 2 2" xfId="39"/>
    <cellStyle name="Обычный" xfId="0" builtinId="0"/>
    <cellStyle name="Обычный 10" xfId="82"/>
    <cellStyle name="Обычный 11" xfId="84"/>
    <cellStyle name="Обычный 12" xfId="85"/>
    <cellStyle name="Обычный 13" xfId="33"/>
    <cellStyle name="Обычный 14" xfId="81"/>
    <cellStyle name="Обычный 15" xfId="91"/>
    <cellStyle name="Обычный 16" xfId="94"/>
    <cellStyle name="Обычный 17" xfId="92"/>
    <cellStyle name="Обычный 18" xfId="95"/>
    <cellStyle name="Обычный 19" xfId="96"/>
    <cellStyle name="Обычный 2" xfId="3"/>
    <cellStyle name="Обычный 2 10 2" xfId="145"/>
    <cellStyle name="Обычный 2 10 2 2" xfId="148"/>
    <cellStyle name="Обычный 2 2" xfId="6"/>
    <cellStyle name="Обычный 2 2 2" xfId="18"/>
    <cellStyle name="Обычный 2 2 2 2" xfId="31"/>
    <cellStyle name="Обычный 2 2 2 2 2" xfId="117"/>
    <cellStyle name="Обычный 2 2 2 3" xfId="55"/>
    <cellStyle name="Обычный 2 2 2 4" xfId="107"/>
    <cellStyle name="Обычный 2 2 3" xfId="26"/>
    <cellStyle name="Обычный 2 2 3 2" xfId="49"/>
    <cellStyle name="Обычный 2 2 3 3" xfId="112"/>
    <cellStyle name="Обычный 2 2 4" xfId="66"/>
    <cellStyle name="Обычный 2 2 4 2" xfId="150"/>
    <cellStyle name="Обычный 2 2 5" xfId="43"/>
    <cellStyle name="Обычный 2 2 6" xfId="87"/>
    <cellStyle name="Обычный 2 2 7" xfId="36"/>
    <cellStyle name="Обычный 2 2 8" xfId="102"/>
    <cellStyle name="Обычный 2 2 9" xfId="149"/>
    <cellStyle name="Обычный 2 3" xfId="12"/>
    <cellStyle name="Обычный 2 3 2" xfId="147"/>
    <cellStyle name="Обычный 2 4" xfId="16"/>
    <cellStyle name="Обычный 2 4 2" xfId="29"/>
    <cellStyle name="Обычный 2 4 2 2" xfId="115"/>
    <cellStyle name="Обычный 2 4 3" xfId="41"/>
    <cellStyle name="Обычный 2 4 4" xfId="105"/>
    <cellStyle name="Обычный 2 5" xfId="7"/>
    <cellStyle name="Обычный 2 6" xfId="24"/>
    <cellStyle name="Обычный 2 6 2" xfId="110"/>
    <cellStyle name="Обычный 2 7" xfId="34"/>
    <cellStyle name="Обычный 2 8" xfId="100"/>
    <cellStyle name="Обычный 20" xfId="97"/>
    <cellStyle name="Обычный 21" xfId="89"/>
    <cellStyle name="Обычный 22" xfId="93"/>
    <cellStyle name="Обычный 23" xfId="90"/>
    <cellStyle name="Обычный 24" xfId="98"/>
    <cellStyle name="Обычный 25" xfId="139"/>
    <cellStyle name="Обычный 3" xfId="10"/>
    <cellStyle name="Обычный 3 2" xfId="52"/>
    <cellStyle name="Обычный 3 2 2" xfId="75"/>
    <cellStyle name="Обычный 3 2 2 2" xfId="131"/>
    <cellStyle name="Обычный 3 2 3" xfId="123"/>
    <cellStyle name="Обычный 3 2 4" xfId="152"/>
    <cellStyle name="Обычный 3 3" xfId="57"/>
    <cellStyle name="Обычный 3 3 2" xfId="155"/>
    <cellStyle name="Обычный 3 4" xfId="48"/>
    <cellStyle name="Обычный 3 4 2" xfId="151"/>
    <cellStyle name="Обычный 3 5" xfId="153"/>
    <cellStyle name="Обычный 4" xfId="13"/>
    <cellStyle name="Обычный 4 2" xfId="61"/>
    <cellStyle name="Обычный 4 3" xfId="53"/>
    <cellStyle name="Обычный 4 4" xfId="157"/>
    <cellStyle name="Обычный 5" xfId="20"/>
    <cellStyle name="Обычный 5 2" xfId="47"/>
    <cellStyle name="Обычный 5 2 2" xfId="143"/>
    <cellStyle name="Обычный 5 3" xfId="146"/>
    <cellStyle name="Обычный 6" xfId="21"/>
    <cellStyle name="Обычный 6 2" xfId="51"/>
    <cellStyle name="Обычный 7" xfId="22"/>
    <cellStyle name="Обычный 7 2" xfId="44"/>
    <cellStyle name="Обычный 8" xfId="5"/>
    <cellStyle name="Обычный 9" xfId="40"/>
    <cellStyle name="Обычный 9 2" xfId="74"/>
    <cellStyle name="Обычный 9 2 2" xfId="130"/>
    <cellStyle name="Обычный 9 3" xfId="122"/>
    <cellStyle name="Процентный" xfId="2" builtinId="5"/>
    <cellStyle name="Процентный 2" xfId="9"/>
    <cellStyle name="Процентный 2 2" xfId="71"/>
    <cellStyle name="Процентный 2 2 2" xfId="127"/>
    <cellStyle name="Процентный 2 3" xfId="79"/>
    <cellStyle name="Процентный 2 3 2" xfId="135"/>
    <cellStyle name="Процентный 3" xfId="15"/>
    <cellStyle name="Стиль 1 4 2" xfId="42"/>
    <cellStyle name="Финансовый" xfId="1" builtinId="3"/>
    <cellStyle name="Финансовый 10" xfId="99"/>
    <cellStyle name="Финансовый 11" xfId="144"/>
    <cellStyle name="Финансовый 2" xfId="4"/>
    <cellStyle name="Финансовый 2 2" xfId="17"/>
    <cellStyle name="Финансовый 2 2 2" xfId="30"/>
    <cellStyle name="Финансовый 2 2 2 2" xfId="116"/>
    <cellStyle name="Финансовый 2 2 3" xfId="58"/>
    <cellStyle name="Финансовый 2 2 4" xfId="106"/>
    <cellStyle name="Финансовый 2 2 5" xfId="154"/>
    <cellStyle name="Финансовый 2 3" xfId="25"/>
    <cellStyle name="Финансовый 2 3 2" xfId="77"/>
    <cellStyle name="Финансовый 2 3 2 2" xfId="133"/>
    <cellStyle name="Финансовый 2 3 3" xfId="62"/>
    <cellStyle name="Финансовый 2 3 3 2" xfId="125"/>
    <cellStyle name="Финансовый 2 3 4" xfId="111"/>
    <cellStyle name="Финансовый 2 4" xfId="54"/>
    <cellStyle name="Финансовый 2 4 2" xfId="76"/>
    <cellStyle name="Финансовый 2 4 2 2" xfId="132"/>
    <cellStyle name="Финансовый 2 4 3" xfId="124"/>
    <cellStyle name="Финансовый 2 5" xfId="38"/>
    <cellStyle name="Финансовый 2 5 2" xfId="121"/>
    <cellStyle name="Финансовый 2 6" xfId="73"/>
    <cellStyle name="Финансовый 2 6 2" xfId="129"/>
    <cellStyle name="Финансовый 2 7" xfId="86"/>
    <cellStyle name="Финансовый 2 7 2" xfId="137"/>
    <cellStyle name="Финансовый 2 8" xfId="35"/>
    <cellStyle name="Финансовый 2 8 2" xfId="119"/>
    <cellStyle name="Финансовый 2 9" xfId="101"/>
    <cellStyle name="Финансовый 3" xfId="14"/>
    <cellStyle name="Финансовый 3 2" xfId="28"/>
    <cellStyle name="Финансовый 3 2 2" xfId="114"/>
    <cellStyle name="Финансовый 3 2 3" xfId="158"/>
    <cellStyle name="Финансовый 3 3" xfId="56"/>
    <cellStyle name="Финансовый 3 4" xfId="104"/>
    <cellStyle name="Финансовый 3 5" xfId="156"/>
    <cellStyle name="Финансовый 4" xfId="23"/>
    <cellStyle name="Финансовый 4 2" xfId="60"/>
    <cellStyle name="Финансовый 4 3" xfId="109"/>
    <cellStyle name="Финансовый 5" xfId="70"/>
    <cellStyle name="Финансовый 5 2" xfId="78"/>
    <cellStyle name="Финансовый 5 2 2" xfId="134"/>
    <cellStyle name="Финансовый 5 3" xfId="126"/>
    <cellStyle name="Финансовый 6" xfId="8"/>
    <cellStyle name="Финансовый 6 2" xfId="19"/>
    <cellStyle name="Финансовый 6 2 2" xfId="32"/>
    <cellStyle name="Финансовый 6 2 2 2" xfId="118"/>
    <cellStyle name="Финансовый 6 2 3" xfId="108"/>
    <cellStyle name="Финансовый 6 3" xfId="27"/>
    <cellStyle name="Финансовый 6 3 2" xfId="113"/>
    <cellStyle name="Финансовый 6 4" xfId="72"/>
    <cellStyle name="Финансовый 6 4 2" xfId="128"/>
    <cellStyle name="Финансовый 6 5" xfId="103"/>
    <cellStyle name="Финансовый 7" xfId="80"/>
    <cellStyle name="Финансовый 7 2" xfId="136"/>
    <cellStyle name="Финансовый 8" xfId="88"/>
    <cellStyle name="Финансовый 8 2" xfId="138"/>
    <cellStyle name="Финансовый 9" xfId="37"/>
    <cellStyle name="Финансовый 9 2" xfId="120"/>
    <cellStyle name="Хороший 2" xfId="14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54"/>
  <sheetViews>
    <sheetView tabSelected="1" zoomScale="50" zoomScaleNormal="50" zoomScaleSheetLayoutView="20" workbookViewId="0">
      <selection sqref="A1:F1"/>
    </sheetView>
  </sheetViews>
  <sheetFormatPr defaultColWidth="10.140625" defaultRowHeight="15"/>
  <cols>
    <col min="1" max="1" width="15.42578125" style="11" bestFit="1" customWidth="1"/>
    <col min="2" max="2" width="107.85546875" style="21" customWidth="1"/>
    <col min="3" max="3" width="15.42578125" style="12" customWidth="1"/>
    <col min="4" max="4" width="19.140625" style="22" bestFit="1" customWidth="1"/>
    <col min="5" max="5" width="29.42578125" style="23" customWidth="1"/>
    <col min="6" max="6" width="47.85546875" style="24" customWidth="1"/>
    <col min="7" max="7" width="13.85546875" style="11" customWidth="1"/>
    <col min="8" max="8" width="11.5703125" style="11" customWidth="1"/>
    <col min="9" max="9" width="13.28515625" style="11" customWidth="1"/>
    <col min="10" max="11" width="10.140625" style="11" customWidth="1"/>
    <col min="12" max="16384" width="10.140625" style="11"/>
  </cols>
  <sheetData>
    <row r="1" spans="1:14" ht="161.25" customHeight="1" thickBot="1">
      <c r="A1" s="86" t="s">
        <v>118</v>
      </c>
      <c r="B1" s="86"/>
      <c r="C1" s="86"/>
      <c r="D1" s="86"/>
      <c r="E1" s="86"/>
      <c r="F1" s="86"/>
    </row>
    <row r="2" spans="1:14" s="27" customFormat="1" ht="90">
      <c r="A2" s="25" t="s">
        <v>2</v>
      </c>
      <c r="B2" s="26" t="s">
        <v>3</v>
      </c>
      <c r="C2" s="26" t="s">
        <v>0</v>
      </c>
      <c r="D2" s="26" t="s">
        <v>1</v>
      </c>
      <c r="E2" s="26" t="s">
        <v>4</v>
      </c>
      <c r="F2" s="26" t="s">
        <v>5</v>
      </c>
    </row>
    <row r="3" spans="1:14" s="27" customFormat="1" ht="23.25" customHeight="1" thickBot="1">
      <c r="A3" s="28">
        <v>1</v>
      </c>
      <c r="B3" s="29">
        <v>2</v>
      </c>
      <c r="C3" s="29">
        <v>3</v>
      </c>
      <c r="D3" s="29">
        <v>4</v>
      </c>
      <c r="E3" s="29">
        <v>5</v>
      </c>
      <c r="F3" s="29">
        <v>6</v>
      </c>
    </row>
    <row r="4" spans="1:14" s="30" customFormat="1" ht="39.75" customHeight="1" thickBot="1">
      <c r="A4" s="92" t="s">
        <v>33</v>
      </c>
      <c r="B4" s="93"/>
      <c r="C4" s="53"/>
      <c r="D4" s="53"/>
      <c r="E4" s="53"/>
      <c r="F4" s="53"/>
    </row>
    <row r="5" spans="1:14" s="48" customFormat="1" ht="65.099999999999994" customHeight="1">
      <c r="A5" s="70">
        <v>1</v>
      </c>
      <c r="B5" s="71" t="s">
        <v>28</v>
      </c>
      <c r="C5" s="72" t="s">
        <v>6</v>
      </c>
      <c r="D5" s="73">
        <v>3</v>
      </c>
      <c r="E5" s="74">
        <v>100</v>
      </c>
      <c r="F5" s="75">
        <f>ROUND(E5*D5,2)</f>
        <v>300</v>
      </c>
      <c r="H5" s="90"/>
      <c r="I5" s="91"/>
      <c r="J5" s="91"/>
      <c r="K5" s="91"/>
      <c r="L5" s="91"/>
      <c r="M5" s="91"/>
      <c r="N5" s="91"/>
    </row>
    <row r="6" spans="1:14" s="48" customFormat="1" ht="70.5" customHeight="1">
      <c r="A6" s="43"/>
      <c r="B6" s="56" t="s">
        <v>29</v>
      </c>
      <c r="C6" s="57" t="s">
        <v>7</v>
      </c>
      <c r="D6" s="58">
        <v>9.34</v>
      </c>
      <c r="E6" s="54">
        <v>250</v>
      </c>
      <c r="F6" s="47">
        <f t="shared" ref="F6:F74" si="0">ROUND(E6*D6,2)</f>
        <v>2335</v>
      </c>
      <c r="H6" s="63"/>
      <c r="I6" s="64"/>
      <c r="J6" s="64"/>
      <c r="K6" s="64"/>
      <c r="L6" s="64"/>
      <c r="M6" s="64"/>
      <c r="N6" s="64"/>
    </row>
    <row r="7" spans="1:14" s="48" customFormat="1" ht="27.75">
      <c r="A7" s="43">
        <v>2</v>
      </c>
      <c r="B7" s="50" t="s">
        <v>30</v>
      </c>
      <c r="C7" s="44" t="s">
        <v>7</v>
      </c>
      <c r="D7" s="45">
        <v>45</v>
      </c>
      <c r="E7" s="46">
        <v>80</v>
      </c>
      <c r="F7" s="47">
        <f t="shared" si="0"/>
        <v>3600</v>
      </c>
    </row>
    <row r="8" spans="1:14" s="48" customFormat="1" ht="27.75">
      <c r="A8" s="43">
        <v>3</v>
      </c>
      <c r="B8" s="50" t="s">
        <v>31</v>
      </c>
      <c r="C8" s="44" t="s">
        <v>7</v>
      </c>
      <c r="D8" s="45">
        <v>45</v>
      </c>
      <c r="E8" s="46">
        <v>80</v>
      </c>
      <c r="F8" s="47">
        <f t="shared" si="0"/>
        <v>3600</v>
      </c>
    </row>
    <row r="9" spans="1:14" s="48" customFormat="1" ht="111">
      <c r="A9" s="43"/>
      <c r="B9" s="50" t="s">
        <v>32</v>
      </c>
      <c r="C9" s="44" t="s">
        <v>7</v>
      </c>
      <c r="D9" s="45">
        <v>2.2000000000000002</v>
      </c>
      <c r="E9" s="46">
        <v>80</v>
      </c>
      <c r="F9" s="47">
        <f t="shared" si="0"/>
        <v>176</v>
      </c>
    </row>
    <row r="10" spans="1:14" s="48" customFormat="1" ht="55.5">
      <c r="A10" s="76"/>
      <c r="B10" s="77" t="s">
        <v>115</v>
      </c>
      <c r="C10" s="78" t="s">
        <v>7</v>
      </c>
      <c r="D10" s="49">
        <v>45</v>
      </c>
      <c r="E10" s="46">
        <v>200</v>
      </c>
      <c r="F10" s="79">
        <f t="shared" si="0"/>
        <v>9000</v>
      </c>
    </row>
    <row r="11" spans="1:14" s="48" customFormat="1" ht="55.5">
      <c r="A11" s="43"/>
      <c r="B11" s="50" t="s">
        <v>113</v>
      </c>
      <c r="C11" s="44" t="s">
        <v>7</v>
      </c>
      <c r="D11" s="45">
        <v>45</v>
      </c>
      <c r="E11" s="46">
        <v>550</v>
      </c>
      <c r="F11" s="47">
        <f t="shared" si="0"/>
        <v>24750</v>
      </c>
    </row>
    <row r="12" spans="1:14" s="48" customFormat="1" ht="27.75">
      <c r="A12" s="43"/>
      <c r="B12" s="50"/>
      <c r="C12" s="44"/>
      <c r="D12" s="45"/>
      <c r="E12" s="46"/>
      <c r="F12" s="47"/>
    </row>
    <row r="13" spans="1:14" s="48" customFormat="1" ht="27.75">
      <c r="A13" s="43"/>
      <c r="B13" s="50"/>
      <c r="C13" s="44"/>
      <c r="D13" s="45"/>
      <c r="E13" s="46"/>
      <c r="F13" s="47"/>
    </row>
    <row r="14" spans="1:14" s="48" customFormat="1" ht="27.75">
      <c r="A14" s="43"/>
      <c r="B14" s="50"/>
      <c r="C14" s="44"/>
      <c r="D14" s="45"/>
      <c r="E14" s="46"/>
      <c r="F14" s="47"/>
    </row>
    <row r="15" spans="1:14" s="48" customFormat="1" ht="27.75">
      <c r="A15" s="43"/>
      <c r="B15" s="50"/>
      <c r="C15" s="44"/>
      <c r="D15" s="45"/>
      <c r="E15" s="46"/>
      <c r="F15" s="47"/>
    </row>
    <row r="16" spans="1:14" s="48" customFormat="1" ht="55.5">
      <c r="A16" s="43"/>
      <c r="B16" s="50" t="s">
        <v>34</v>
      </c>
      <c r="C16" s="44" t="s">
        <v>8</v>
      </c>
      <c r="D16" s="45">
        <v>23</v>
      </c>
      <c r="E16" s="46">
        <v>150</v>
      </c>
      <c r="F16" s="47">
        <f t="shared" si="0"/>
        <v>3450</v>
      </c>
    </row>
    <row r="17" spans="1:6" s="48" customFormat="1" ht="27.75">
      <c r="A17" s="43"/>
      <c r="B17" s="50"/>
      <c r="C17" s="44"/>
      <c r="D17" s="45"/>
      <c r="E17" s="46"/>
      <c r="F17" s="47"/>
    </row>
    <row r="18" spans="1:6" s="48" customFormat="1" ht="27.75">
      <c r="A18" s="43"/>
      <c r="B18" s="50"/>
      <c r="C18" s="44"/>
      <c r="D18" s="45"/>
      <c r="E18" s="46"/>
      <c r="F18" s="47"/>
    </row>
    <row r="19" spans="1:6" s="48" customFormat="1" ht="27.75">
      <c r="A19" s="43"/>
      <c r="B19" s="50"/>
      <c r="C19" s="44"/>
      <c r="D19" s="45"/>
      <c r="E19" s="46"/>
      <c r="F19" s="47"/>
    </row>
    <row r="20" spans="1:6" s="48" customFormat="1" ht="27.75">
      <c r="A20" s="43"/>
      <c r="B20" s="50"/>
      <c r="C20" s="44"/>
      <c r="D20" s="45"/>
      <c r="E20" s="46"/>
      <c r="F20" s="47"/>
    </row>
    <row r="21" spans="1:6" s="48" customFormat="1" ht="55.5">
      <c r="A21" s="43">
        <v>4</v>
      </c>
      <c r="B21" s="50" t="s">
        <v>35</v>
      </c>
      <c r="C21" s="44" t="s">
        <v>7</v>
      </c>
      <c r="D21" s="45">
        <v>2.2000000000000002</v>
      </c>
      <c r="E21" s="46">
        <v>100</v>
      </c>
      <c r="F21" s="47">
        <f t="shared" si="0"/>
        <v>220</v>
      </c>
    </row>
    <row r="22" spans="1:6" s="48" customFormat="1" ht="55.5">
      <c r="A22" s="43"/>
      <c r="B22" s="50" t="s">
        <v>36</v>
      </c>
      <c r="C22" s="44" t="s">
        <v>8</v>
      </c>
      <c r="D22" s="45">
        <v>24</v>
      </c>
      <c r="E22" s="46">
        <v>130</v>
      </c>
      <c r="F22" s="47">
        <f t="shared" si="0"/>
        <v>3120</v>
      </c>
    </row>
    <row r="23" spans="1:6" s="48" customFormat="1" ht="55.5">
      <c r="A23" s="43"/>
      <c r="B23" s="50" t="s">
        <v>37</v>
      </c>
      <c r="C23" s="44" t="s">
        <v>7</v>
      </c>
      <c r="D23" s="45">
        <v>20</v>
      </c>
      <c r="E23" s="46">
        <v>450</v>
      </c>
      <c r="F23" s="47">
        <f t="shared" si="0"/>
        <v>9000</v>
      </c>
    </row>
    <row r="24" spans="1:6" s="48" customFormat="1" ht="27.75">
      <c r="A24" s="43"/>
      <c r="B24" s="50" t="s">
        <v>31</v>
      </c>
      <c r="C24" s="44" t="s">
        <v>7</v>
      </c>
      <c r="D24" s="45">
        <v>20</v>
      </c>
      <c r="E24" s="46">
        <v>80</v>
      </c>
      <c r="F24" s="47">
        <f t="shared" si="0"/>
        <v>1600</v>
      </c>
    </row>
    <row r="25" spans="1:6" s="48" customFormat="1" ht="83.25">
      <c r="A25" s="43"/>
      <c r="B25" s="50" t="s">
        <v>112</v>
      </c>
      <c r="C25" s="44" t="s">
        <v>7</v>
      </c>
      <c r="D25" s="45">
        <v>18</v>
      </c>
      <c r="E25" s="46">
        <v>250</v>
      </c>
      <c r="F25" s="47">
        <f t="shared" si="0"/>
        <v>4500</v>
      </c>
    </row>
    <row r="26" spans="1:6" s="48" customFormat="1" ht="55.5">
      <c r="A26" s="43"/>
      <c r="B26" s="50" t="s">
        <v>38</v>
      </c>
      <c r="C26" s="44" t="s">
        <v>7</v>
      </c>
      <c r="D26" s="45">
        <v>20</v>
      </c>
      <c r="E26" s="46">
        <v>200</v>
      </c>
      <c r="F26" s="47">
        <f t="shared" si="0"/>
        <v>4000</v>
      </c>
    </row>
    <row r="27" spans="1:6" s="48" customFormat="1" ht="138.75">
      <c r="A27" s="43"/>
      <c r="B27" s="50" t="s">
        <v>39</v>
      </c>
      <c r="C27" s="44" t="s">
        <v>27</v>
      </c>
      <c r="D27" s="45">
        <v>3</v>
      </c>
      <c r="E27" s="46">
        <v>950</v>
      </c>
      <c r="F27" s="47">
        <f t="shared" si="0"/>
        <v>2850</v>
      </c>
    </row>
    <row r="28" spans="1:6" s="48" customFormat="1" ht="27.75">
      <c r="A28" s="43"/>
      <c r="B28" s="50"/>
      <c r="C28" s="44"/>
      <c r="D28" s="45"/>
      <c r="E28" s="46"/>
      <c r="F28" s="47"/>
    </row>
    <row r="29" spans="1:6" s="30" customFormat="1" ht="83.25">
      <c r="A29" s="80"/>
      <c r="B29" s="56" t="s">
        <v>116</v>
      </c>
      <c r="C29" s="57" t="s">
        <v>7</v>
      </c>
      <c r="D29" s="58">
        <v>20</v>
      </c>
      <c r="E29" s="54">
        <v>900</v>
      </c>
      <c r="F29" s="59">
        <f>ROUND(E29*D29,2)</f>
        <v>18000</v>
      </c>
    </row>
    <row r="30" spans="1:6" s="30" customFormat="1" ht="27.75">
      <c r="A30" s="80"/>
      <c r="B30" s="56"/>
      <c r="C30" s="57"/>
      <c r="D30" s="58"/>
      <c r="E30" s="54"/>
      <c r="F30" s="59"/>
    </row>
    <row r="31" spans="1:6" s="30" customFormat="1" ht="27.75">
      <c r="A31" s="80"/>
      <c r="B31" s="56"/>
      <c r="C31" s="57"/>
      <c r="D31" s="58"/>
      <c r="E31" s="54"/>
      <c r="F31" s="59"/>
    </row>
    <row r="32" spans="1:6" s="48" customFormat="1" ht="138.75">
      <c r="A32" s="43"/>
      <c r="B32" s="50" t="s">
        <v>40</v>
      </c>
      <c r="C32" s="44" t="s">
        <v>7</v>
      </c>
      <c r="D32" s="45">
        <v>1.1000000000000001</v>
      </c>
      <c r="E32" s="66">
        <v>100</v>
      </c>
      <c r="F32" s="47">
        <f t="shared" si="0"/>
        <v>110</v>
      </c>
    </row>
    <row r="33" spans="1:6" s="48" customFormat="1" ht="55.5">
      <c r="A33" s="43"/>
      <c r="B33" s="50" t="s">
        <v>41</v>
      </c>
      <c r="C33" s="44" t="s">
        <v>27</v>
      </c>
      <c r="D33" s="45">
        <v>2.7</v>
      </c>
      <c r="E33" s="46">
        <v>1300</v>
      </c>
      <c r="F33" s="47">
        <f t="shared" si="0"/>
        <v>3510</v>
      </c>
    </row>
    <row r="34" spans="1:6" s="48" customFormat="1" ht="27.75">
      <c r="A34" s="43"/>
      <c r="B34" s="50" t="s">
        <v>43</v>
      </c>
      <c r="C34" s="44" t="s">
        <v>7</v>
      </c>
      <c r="D34" s="45">
        <v>18</v>
      </c>
      <c r="E34" s="46">
        <v>200</v>
      </c>
      <c r="F34" s="47">
        <f t="shared" si="0"/>
        <v>3600</v>
      </c>
    </row>
    <row r="35" spans="1:6" s="48" customFormat="1" ht="83.25">
      <c r="A35" s="43"/>
      <c r="B35" s="56" t="s">
        <v>42</v>
      </c>
      <c r="C35" s="60" t="s">
        <v>7</v>
      </c>
      <c r="D35" s="55">
        <v>0.9</v>
      </c>
      <c r="E35" s="54">
        <v>500</v>
      </c>
      <c r="F35" s="47">
        <f>ROUND(E35*D35,2)</f>
        <v>450</v>
      </c>
    </row>
    <row r="36" spans="1:6" s="48" customFormat="1" ht="27.75">
      <c r="A36" s="43"/>
      <c r="B36" s="50"/>
      <c r="C36" s="44"/>
      <c r="D36" s="45"/>
      <c r="E36" s="46"/>
      <c r="F36" s="47"/>
    </row>
    <row r="37" spans="1:6" s="48" customFormat="1" ht="55.5">
      <c r="A37" s="43"/>
      <c r="B37" s="50" t="s">
        <v>44</v>
      </c>
      <c r="C37" s="44" t="s">
        <v>27</v>
      </c>
      <c r="D37" s="45">
        <v>0.22</v>
      </c>
      <c r="E37" s="46">
        <v>1200</v>
      </c>
      <c r="F37" s="47">
        <f t="shared" si="0"/>
        <v>264</v>
      </c>
    </row>
    <row r="38" spans="1:6" s="48" customFormat="1" ht="27.75">
      <c r="A38" s="43"/>
      <c r="B38" s="50"/>
      <c r="C38" s="44"/>
      <c r="D38" s="45"/>
      <c r="E38" s="46"/>
      <c r="F38" s="47"/>
    </row>
    <row r="39" spans="1:6" s="48" customFormat="1" ht="27.75">
      <c r="A39" s="43"/>
      <c r="B39" s="50" t="s">
        <v>45</v>
      </c>
      <c r="C39" s="44" t="s">
        <v>46</v>
      </c>
      <c r="D39" s="45">
        <v>21.07</v>
      </c>
      <c r="E39" s="46">
        <v>220</v>
      </c>
      <c r="F39" s="47">
        <f t="shared" si="0"/>
        <v>4635.3999999999996</v>
      </c>
    </row>
    <row r="40" spans="1:6" s="48" customFormat="1" ht="55.5">
      <c r="A40" s="43"/>
      <c r="B40" s="50" t="s">
        <v>47</v>
      </c>
      <c r="C40" s="44" t="s">
        <v>46</v>
      </c>
      <c r="D40" s="45">
        <v>43.5</v>
      </c>
      <c r="E40" s="46">
        <v>110</v>
      </c>
      <c r="F40" s="47">
        <f t="shared" si="0"/>
        <v>4785</v>
      </c>
    </row>
    <row r="41" spans="1:6" s="48" customFormat="1" ht="30.75">
      <c r="A41" s="43"/>
      <c r="B41" s="50" t="s">
        <v>48</v>
      </c>
      <c r="C41" s="44" t="s">
        <v>6</v>
      </c>
      <c r="D41" s="45">
        <v>1</v>
      </c>
      <c r="E41" s="66">
        <v>30</v>
      </c>
      <c r="F41" s="47">
        <f t="shared" si="0"/>
        <v>30</v>
      </c>
    </row>
    <row r="42" spans="1:6" s="48" customFormat="1" ht="30.75">
      <c r="A42" s="43"/>
      <c r="B42" s="50" t="s">
        <v>49</v>
      </c>
      <c r="C42" s="44" t="s">
        <v>6</v>
      </c>
      <c r="D42" s="45">
        <v>4</v>
      </c>
      <c r="E42" s="66">
        <v>30</v>
      </c>
      <c r="F42" s="47">
        <f t="shared" si="0"/>
        <v>120</v>
      </c>
    </row>
    <row r="43" spans="1:6" s="48" customFormat="1" ht="30.75">
      <c r="A43" s="43"/>
      <c r="B43" s="50" t="s">
        <v>50</v>
      </c>
      <c r="C43" s="44" t="s">
        <v>46</v>
      </c>
      <c r="D43" s="45">
        <v>8</v>
      </c>
      <c r="E43" s="66">
        <v>20</v>
      </c>
      <c r="F43" s="47">
        <f t="shared" si="0"/>
        <v>160</v>
      </c>
    </row>
    <row r="44" spans="1:6" s="48" customFormat="1" ht="55.5">
      <c r="A44" s="43"/>
      <c r="B44" s="50" t="s">
        <v>51</v>
      </c>
      <c r="C44" s="44" t="s">
        <v>46</v>
      </c>
      <c r="D44" s="45">
        <v>8</v>
      </c>
      <c r="E44" s="66">
        <v>80</v>
      </c>
      <c r="F44" s="47">
        <f t="shared" si="0"/>
        <v>640</v>
      </c>
    </row>
    <row r="45" spans="1:6" s="48" customFormat="1" ht="229.5" customHeight="1">
      <c r="A45" s="51">
        <v>10</v>
      </c>
      <c r="B45" s="65" t="s">
        <v>52</v>
      </c>
      <c r="C45" s="57" t="s">
        <v>8</v>
      </c>
      <c r="D45" s="58">
        <v>6.8</v>
      </c>
      <c r="E45" s="54">
        <v>60</v>
      </c>
      <c r="F45" s="47">
        <f t="shared" si="0"/>
        <v>408</v>
      </c>
    </row>
    <row r="46" spans="1:6" s="48" customFormat="1" ht="360.75">
      <c r="A46" s="43"/>
      <c r="B46" s="65" t="s">
        <v>53</v>
      </c>
      <c r="C46" s="44" t="s">
        <v>8</v>
      </c>
      <c r="D46" s="45">
        <v>8</v>
      </c>
      <c r="E46" s="46">
        <v>380</v>
      </c>
      <c r="F46" s="47">
        <f t="shared" si="0"/>
        <v>3040</v>
      </c>
    </row>
    <row r="47" spans="1:6" s="48" customFormat="1" ht="83.25">
      <c r="A47" s="61">
        <v>1</v>
      </c>
      <c r="B47" s="56" t="s">
        <v>54</v>
      </c>
      <c r="C47" s="60" t="s">
        <v>7</v>
      </c>
      <c r="D47" s="55">
        <v>0.9</v>
      </c>
      <c r="E47" s="54">
        <v>500</v>
      </c>
      <c r="F47" s="47">
        <f t="shared" si="0"/>
        <v>450</v>
      </c>
    </row>
    <row r="48" spans="1:6" s="30" customFormat="1" ht="69.95" customHeight="1" thickBot="1">
      <c r="A48" s="68"/>
      <c r="B48" s="56"/>
      <c r="C48" s="57"/>
      <c r="D48" s="58"/>
      <c r="E48" s="54"/>
      <c r="F48" s="47"/>
    </row>
    <row r="49" spans="1:6" s="48" customFormat="1" ht="46.5" customHeight="1" thickBot="1">
      <c r="A49" s="94" t="s">
        <v>55</v>
      </c>
      <c r="B49" s="93"/>
      <c r="C49" s="52"/>
      <c r="D49" s="52"/>
      <c r="E49" s="52"/>
      <c r="F49" s="52"/>
    </row>
    <row r="50" spans="1:6" s="48" customFormat="1" ht="27.75">
      <c r="A50" s="43">
        <v>3</v>
      </c>
      <c r="B50" s="56" t="s">
        <v>24</v>
      </c>
      <c r="C50" s="57" t="s">
        <v>7</v>
      </c>
      <c r="D50" s="58">
        <v>126</v>
      </c>
      <c r="E50" s="54">
        <v>80</v>
      </c>
      <c r="F50" s="47">
        <f t="shared" si="0"/>
        <v>10080</v>
      </c>
    </row>
    <row r="51" spans="1:6" s="48" customFormat="1" ht="27.75">
      <c r="A51" s="43">
        <v>4</v>
      </c>
      <c r="B51" s="56" t="s">
        <v>25</v>
      </c>
      <c r="C51" s="57" t="s">
        <v>7</v>
      </c>
      <c r="D51" s="58">
        <v>126</v>
      </c>
      <c r="E51" s="54">
        <v>80</v>
      </c>
      <c r="F51" s="47">
        <f t="shared" si="0"/>
        <v>10080</v>
      </c>
    </row>
    <row r="52" spans="1:6" s="48" customFormat="1" ht="27.75">
      <c r="A52" s="43"/>
      <c r="B52" s="50" t="s">
        <v>56</v>
      </c>
      <c r="C52" s="44" t="s">
        <v>7</v>
      </c>
      <c r="D52" s="45">
        <v>126</v>
      </c>
      <c r="E52" s="46">
        <v>20</v>
      </c>
      <c r="F52" s="47">
        <f t="shared" si="0"/>
        <v>2520</v>
      </c>
    </row>
    <row r="53" spans="1:6" s="48" customFormat="1" ht="114.6" customHeight="1">
      <c r="A53" s="43">
        <v>7</v>
      </c>
      <c r="B53" s="56" t="s">
        <v>57</v>
      </c>
      <c r="C53" s="57" t="s">
        <v>7</v>
      </c>
      <c r="D53" s="58">
        <v>87</v>
      </c>
      <c r="E53" s="54">
        <v>110</v>
      </c>
      <c r="F53" s="47">
        <f t="shared" si="0"/>
        <v>9570</v>
      </c>
    </row>
    <row r="54" spans="1:6" s="48" customFormat="1" ht="126.95" customHeight="1">
      <c r="A54" s="43">
        <v>6</v>
      </c>
      <c r="B54" s="56" t="s">
        <v>58</v>
      </c>
      <c r="C54" s="57" t="s">
        <v>7</v>
      </c>
      <c r="D54" s="58">
        <v>39</v>
      </c>
      <c r="E54" s="54">
        <v>200</v>
      </c>
      <c r="F54" s="47">
        <f t="shared" si="0"/>
        <v>7800</v>
      </c>
    </row>
    <row r="55" spans="1:6" s="48" customFormat="1" ht="46.5" customHeight="1" thickBot="1">
      <c r="A55" s="95" t="s">
        <v>59</v>
      </c>
      <c r="B55" s="96"/>
      <c r="C55" s="69"/>
      <c r="D55" s="69"/>
      <c r="E55" s="69"/>
      <c r="F55" s="69"/>
    </row>
    <row r="56" spans="1:6" s="48" customFormat="1" ht="53.1" customHeight="1">
      <c r="A56" s="43"/>
      <c r="B56" s="50" t="s">
        <v>60</v>
      </c>
      <c r="C56" s="44" t="s">
        <v>7</v>
      </c>
      <c r="D56" s="45">
        <v>5.2</v>
      </c>
      <c r="E56" s="46">
        <v>800</v>
      </c>
      <c r="F56" s="47">
        <f t="shared" si="0"/>
        <v>4160</v>
      </c>
    </row>
    <row r="57" spans="1:6" s="48" customFormat="1" ht="224.45" customHeight="1">
      <c r="A57" s="43"/>
      <c r="B57" s="65" t="s">
        <v>61</v>
      </c>
      <c r="C57" s="44" t="s">
        <v>7</v>
      </c>
      <c r="D57" s="45">
        <v>5.04</v>
      </c>
      <c r="E57" s="46">
        <v>550</v>
      </c>
      <c r="F57" s="47">
        <f t="shared" si="0"/>
        <v>2772</v>
      </c>
    </row>
    <row r="58" spans="1:6" s="48" customFormat="1" ht="63" customHeight="1">
      <c r="A58" s="43"/>
      <c r="B58" s="65"/>
      <c r="C58" s="44"/>
      <c r="D58" s="45"/>
      <c r="E58" s="46"/>
      <c r="F58" s="47"/>
    </row>
    <row r="59" spans="1:6" s="48" customFormat="1" ht="333">
      <c r="A59" s="43"/>
      <c r="B59" s="65" t="s">
        <v>62</v>
      </c>
      <c r="C59" s="44" t="s">
        <v>7</v>
      </c>
      <c r="D59" s="45">
        <v>5.2</v>
      </c>
      <c r="E59" s="46">
        <v>550</v>
      </c>
      <c r="F59" s="47">
        <f t="shared" si="0"/>
        <v>2860</v>
      </c>
    </row>
    <row r="60" spans="1:6" s="48" customFormat="1" ht="27.75">
      <c r="A60" s="43"/>
      <c r="B60" s="65"/>
      <c r="C60" s="44"/>
      <c r="D60" s="45"/>
      <c r="E60" s="46"/>
      <c r="F60" s="47"/>
    </row>
    <row r="61" spans="1:6" s="48" customFormat="1" ht="333">
      <c r="A61" s="43"/>
      <c r="B61" s="65" t="s">
        <v>63</v>
      </c>
      <c r="C61" s="44" t="s">
        <v>7</v>
      </c>
      <c r="D61" s="45">
        <v>4.1399999999999997</v>
      </c>
      <c r="E61" s="46">
        <v>550</v>
      </c>
      <c r="F61" s="47">
        <f t="shared" si="0"/>
        <v>2277</v>
      </c>
    </row>
    <row r="62" spans="1:6" s="48" customFormat="1" ht="27.75">
      <c r="A62" s="43"/>
      <c r="B62" s="65"/>
      <c r="C62" s="44"/>
      <c r="D62" s="45"/>
      <c r="E62" s="46"/>
      <c r="F62" s="47"/>
    </row>
    <row r="63" spans="1:6" s="48" customFormat="1" ht="56.25" thickBot="1">
      <c r="A63" s="43"/>
      <c r="B63" s="50" t="s">
        <v>64</v>
      </c>
      <c r="C63" s="44" t="s">
        <v>6</v>
      </c>
      <c r="D63" s="45">
        <v>3</v>
      </c>
      <c r="E63" s="46">
        <v>1200</v>
      </c>
      <c r="F63" s="47">
        <f t="shared" si="0"/>
        <v>3600</v>
      </c>
    </row>
    <row r="64" spans="1:6" s="48" customFormat="1" ht="46.5" customHeight="1" thickBot="1">
      <c r="A64" s="94" t="s">
        <v>65</v>
      </c>
      <c r="B64" s="93"/>
      <c r="C64" s="52"/>
      <c r="D64" s="52"/>
      <c r="E64" s="52"/>
      <c r="F64" s="52"/>
    </row>
    <row r="65" spans="1:6" s="48" customFormat="1" ht="55.5">
      <c r="A65" s="43"/>
      <c r="B65" s="50" t="s">
        <v>66</v>
      </c>
      <c r="C65" s="44" t="s">
        <v>7</v>
      </c>
      <c r="D65" s="45">
        <v>8</v>
      </c>
      <c r="E65" s="66">
        <v>120</v>
      </c>
      <c r="F65" s="47">
        <f t="shared" si="0"/>
        <v>960</v>
      </c>
    </row>
    <row r="66" spans="1:6" s="48" customFormat="1" ht="55.5">
      <c r="A66" s="43"/>
      <c r="B66" s="50" t="s">
        <v>67</v>
      </c>
      <c r="C66" s="44" t="s">
        <v>7</v>
      </c>
      <c r="D66" s="45">
        <v>8</v>
      </c>
      <c r="E66" s="66">
        <v>60</v>
      </c>
      <c r="F66" s="47">
        <f t="shared" si="0"/>
        <v>480</v>
      </c>
    </row>
    <row r="67" spans="1:6" s="48" customFormat="1" ht="27.75">
      <c r="A67" s="43"/>
      <c r="B67" s="50" t="s">
        <v>68</v>
      </c>
      <c r="C67" s="44" t="s">
        <v>7</v>
      </c>
      <c r="D67" s="45">
        <v>6.4</v>
      </c>
      <c r="E67" s="46">
        <v>140</v>
      </c>
      <c r="F67" s="47">
        <f t="shared" si="0"/>
        <v>896</v>
      </c>
    </row>
    <row r="68" spans="1:6" s="48" customFormat="1" ht="27.75">
      <c r="A68" s="43"/>
      <c r="B68" s="50"/>
      <c r="C68" s="44"/>
      <c r="D68" s="45"/>
      <c r="E68" s="46"/>
      <c r="F68" s="47"/>
    </row>
    <row r="69" spans="1:6" s="48" customFormat="1" ht="27.75">
      <c r="A69" s="43"/>
      <c r="B69" s="50"/>
      <c r="C69" s="44"/>
      <c r="D69" s="45"/>
      <c r="E69" s="46"/>
      <c r="F69" s="47"/>
    </row>
    <row r="70" spans="1:6" s="48" customFormat="1" ht="27.75">
      <c r="A70" s="43"/>
      <c r="B70" s="50"/>
      <c r="C70" s="44"/>
      <c r="D70" s="45"/>
      <c r="E70" s="46"/>
      <c r="F70" s="47"/>
    </row>
    <row r="71" spans="1:6" s="48" customFormat="1" ht="27.75">
      <c r="A71" s="43"/>
      <c r="B71" s="50" t="s">
        <v>69</v>
      </c>
      <c r="C71" s="44" t="s">
        <v>7</v>
      </c>
      <c r="D71" s="45">
        <v>6.4</v>
      </c>
      <c r="E71" s="46">
        <v>80</v>
      </c>
      <c r="F71" s="47">
        <f t="shared" si="0"/>
        <v>512</v>
      </c>
    </row>
    <row r="72" spans="1:6" s="48" customFormat="1" ht="27.75">
      <c r="A72" s="43"/>
      <c r="B72" s="50"/>
      <c r="C72" s="44"/>
      <c r="D72" s="45"/>
      <c r="E72" s="46"/>
      <c r="F72" s="47"/>
    </row>
    <row r="73" spans="1:6" s="48" customFormat="1" ht="27.75">
      <c r="A73" s="43"/>
      <c r="B73" s="50"/>
      <c r="C73" s="44"/>
      <c r="D73" s="45"/>
      <c r="E73" s="46"/>
      <c r="F73" s="47"/>
    </row>
    <row r="74" spans="1:6" s="48" customFormat="1" ht="30.75">
      <c r="A74" s="43"/>
      <c r="B74" s="50" t="s">
        <v>70</v>
      </c>
      <c r="C74" s="44" t="s">
        <v>7</v>
      </c>
      <c r="D74" s="45">
        <v>6.4</v>
      </c>
      <c r="E74" s="66">
        <v>90</v>
      </c>
      <c r="F74" s="47">
        <f t="shared" si="0"/>
        <v>576</v>
      </c>
    </row>
    <row r="75" spans="1:6" s="48" customFormat="1" ht="30.75">
      <c r="A75" s="43"/>
      <c r="B75" s="50" t="s">
        <v>71</v>
      </c>
      <c r="C75" s="44" t="s">
        <v>7</v>
      </c>
      <c r="D75" s="45">
        <v>6.4</v>
      </c>
      <c r="E75" s="66">
        <v>90</v>
      </c>
      <c r="F75" s="47">
        <f t="shared" ref="F75:F125" si="1">ROUND(E75*D75,2)</f>
        <v>576</v>
      </c>
    </row>
    <row r="76" spans="1:6" s="48" customFormat="1" ht="30.75">
      <c r="A76" s="43"/>
      <c r="B76" s="50" t="s">
        <v>72</v>
      </c>
      <c r="C76" s="44" t="s">
        <v>7</v>
      </c>
      <c r="D76" s="45">
        <v>6.4</v>
      </c>
      <c r="E76" s="66">
        <v>20</v>
      </c>
      <c r="F76" s="47">
        <f t="shared" si="1"/>
        <v>128</v>
      </c>
    </row>
    <row r="77" spans="1:6" s="48" customFormat="1" ht="84" thickBot="1">
      <c r="A77" s="43"/>
      <c r="B77" s="50" t="s">
        <v>73</v>
      </c>
      <c r="C77" s="44" t="s">
        <v>7</v>
      </c>
      <c r="D77" s="45">
        <v>6.4</v>
      </c>
      <c r="E77" s="66">
        <v>110</v>
      </c>
      <c r="F77" s="47">
        <f t="shared" si="1"/>
        <v>704</v>
      </c>
    </row>
    <row r="78" spans="1:6" s="48" customFormat="1" ht="46.5" customHeight="1" thickBot="1">
      <c r="A78" s="94" t="s">
        <v>74</v>
      </c>
      <c r="B78" s="93"/>
      <c r="C78" s="52"/>
      <c r="D78" s="52"/>
      <c r="E78" s="52"/>
      <c r="F78" s="52"/>
    </row>
    <row r="79" spans="1:6" s="48" customFormat="1" ht="30.75">
      <c r="A79" s="43"/>
      <c r="B79" s="50" t="s">
        <v>75</v>
      </c>
      <c r="C79" s="44" t="s">
        <v>76</v>
      </c>
      <c r="D79" s="45">
        <v>10.4</v>
      </c>
      <c r="E79" s="66">
        <v>140</v>
      </c>
      <c r="F79" s="47">
        <f t="shared" si="1"/>
        <v>1456</v>
      </c>
    </row>
    <row r="80" spans="1:6" s="48" customFormat="1" ht="30.75">
      <c r="A80" s="43"/>
      <c r="B80" s="50" t="s">
        <v>77</v>
      </c>
      <c r="C80" s="44" t="s">
        <v>76</v>
      </c>
      <c r="D80" s="45">
        <v>10.4</v>
      </c>
      <c r="E80" s="66">
        <v>60</v>
      </c>
      <c r="F80" s="47">
        <f t="shared" si="1"/>
        <v>624</v>
      </c>
    </row>
    <row r="81" spans="1:10" s="48" customFormat="1" ht="55.5">
      <c r="A81" s="76"/>
      <c r="B81" s="50" t="s">
        <v>78</v>
      </c>
      <c r="C81" s="44" t="s">
        <v>76</v>
      </c>
      <c r="D81" s="45">
        <v>25</v>
      </c>
      <c r="E81" s="66">
        <v>20</v>
      </c>
      <c r="F81" s="47">
        <f t="shared" si="1"/>
        <v>500</v>
      </c>
    </row>
    <row r="82" spans="1:10" s="48" customFormat="1" ht="55.5">
      <c r="A82" s="76"/>
      <c r="B82" s="50" t="s">
        <v>79</v>
      </c>
      <c r="C82" s="44" t="s">
        <v>76</v>
      </c>
      <c r="D82" s="45">
        <v>50</v>
      </c>
      <c r="E82" s="66">
        <v>20</v>
      </c>
      <c r="F82" s="47">
        <f t="shared" si="1"/>
        <v>1000</v>
      </c>
    </row>
    <row r="83" spans="1:10" s="48" customFormat="1" ht="55.5">
      <c r="A83" s="76"/>
      <c r="B83" s="50" t="s">
        <v>114</v>
      </c>
      <c r="C83" s="44" t="s">
        <v>76</v>
      </c>
      <c r="D83" s="45">
        <v>75</v>
      </c>
      <c r="E83" s="66">
        <v>20</v>
      </c>
      <c r="F83" s="47">
        <f t="shared" si="1"/>
        <v>1500</v>
      </c>
      <c r="G83" s="67"/>
      <c r="H83" s="67"/>
      <c r="I83" s="67"/>
      <c r="J83" s="67"/>
    </row>
    <row r="84" spans="1:10" s="48" customFormat="1" ht="55.5">
      <c r="A84" s="43"/>
      <c r="B84" s="50" t="s">
        <v>80</v>
      </c>
      <c r="C84" s="44" t="s">
        <v>6</v>
      </c>
      <c r="D84" s="45">
        <v>2</v>
      </c>
      <c r="E84" s="66">
        <v>200</v>
      </c>
      <c r="F84" s="47">
        <f t="shared" si="1"/>
        <v>400</v>
      </c>
    </row>
    <row r="85" spans="1:10" s="48" customFormat="1" ht="55.5">
      <c r="A85" s="43"/>
      <c r="B85" s="50" t="s">
        <v>81</v>
      </c>
      <c r="C85" s="44" t="s">
        <v>6</v>
      </c>
      <c r="D85" s="45">
        <v>2</v>
      </c>
      <c r="E85" s="66">
        <v>200</v>
      </c>
      <c r="F85" s="47">
        <f t="shared" si="1"/>
        <v>400</v>
      </c>
    </row>
    <row r="86" spans="1:10" s="48" customFormat="1" ht="30.75">
      <c r="A86" s="43"/>
      <c r="B86" s="50" t="s">
        <v>82</v>
      </c>
      <c r="C86" s="44" t="s">
        <v>6</v>
      </c>
      <c r="D86" s="45">
        <v>4</v>
      </c>
      <c r="E86" s="66">
        <v>200</v>
      </c>
      <c r="F86" s="47">
        <f t="shared" si="1"/>
        <v>800</v>
      </c>
    </row>
    <row r="87" spans="1:10" s="48" customFormat="1" ht="27.75">
      <c r="A87" s="43"/>
      <c r="B87" s="50" t="s">
        <v>83</v>
      </c>
      <c r="C87" s="44" t="s">
        <v>6</v>
      </c>
      <c r="D87" s="45">
        <v>6</v>
      </c>
      <c r="E87" s="46">
        <v>200</v>
      </c>
      <c r="F87" s="47">
        <f t="shared" si="1"/>
        <v>1200</v>
      </c>
    </row>
    <row r="88" spans="1:10" s="48" customFormat="1" ht="55.5">
      <c r="A88" s="43"/>
      <c r="B88" s="50" t="s">
        <v>84</v>
      </c>
      <c r="C88" s="44" t="s">
        <v>85</v>
      </c>
      <c r="D88" s="45">
        <v>1</v>
      </c>
      <c r="E88" s="66"/>
      <c r="F88" s="47">
        <f t="shared" si="1"/>
        <v>0</v>
      </c>
    </row>
    <row r="89" spans="1:10" s="48" customFormat="1" ht="30.75">
      <c r="A89" s="43"/>
      <c r="B89" s="50" t="s">
        <v>86</v>
      </c>
      <c r="C89" s="44" t="s">
        <v>87</v>
      </c>
      <c r="D89" s="45">
        <v>1</v>
      </c>
      <c r="E89" s="66">
        <v>70</v>
      </c>
      <c r="F89" s="47">
        <f t="shared" si="1"/>
        <v>70</v>
      </c>
    </row>
    <row r="90" spans="1:10" s="48" customFormat="1" ht="30.75">
      <c r="A90" s="43"/>
      <c r="B90" s="50" t="s">
        <v>88</v>
      </c>
      <c r="C90" s="44" t="s">
        <v>87</v>
      </c>
      <c r="D90" s="45">
        <v>1</v>
      </c>
      <c r="E90" s="66"/>
      <c r="F90" s="47">
        <f t="shared" si="1"/>
        <v>0</v>
      </c>
    </row>
    <row r="91" spans="1:10" s="48" customFormat="1" ht="31.5" thickBot="1">
      <c r="A91" s="43"/>
      <c r="B91" s="50" t="s">
        <v>89</v>
      </c>
      <c r="C91" s="44" t="s">
        <v>6</v>
      </c>
      <c r="D91" s="45">
        <v>1</v>
      </c>
      <c r="E91" s="66">
        <v>200</v>
      </c>
      <c r="F91" s="47">
        <f t="shared" si="1"/>
        <v>200</v>
      </c>
    </row>
    <row r="92" spans="1:10" s="48" customFormat="1" ht="46.5" customHeight="1" thickBot="1">
      <c r="A92" s="94" t="s">
        <v>90</v>
      </c>
      <c r="B92" s="93"/>
      <c r="C92" s="52"/>
      <c r="D92" s="52"/>
      <c r="E92" s="52"/>
      <c r="F92" s="52"/>
    </row>
    <row r="93" spans="1:10" s="48" customFormat="1" ht="83.25">
      <c r="A93" s="43"/>
      <c r="B93" s="50" t="s">
        <v>91</v>
      </c>
      <c r="C93" s="44" t="s">
        <v>6</v>
      </c>
      <c r="D93" s="45">
        <v>2</v>
      </c>
      <c r="E93" s="46">
        <v>70</v>
      </c>
      <c r="F93" s="47">
        <f t="shared" si="1"/>
        <v>140</v>
      </c>
    </row>
    <row r="94" spans="1:10" s="48" customFormat="1" ht="27.75">
      <c r="A94" s="43"/>
      <c r="B94" s="50" t="s">
        <v>92</v>
      </c>
      <c r="C94" s="44" t="s">
        <v>6</v>
      </c>
      <c r="D94" s="45">
        <v>1</v>
      </c>
      <c r="E94" s="46">
        <v>40</v>
      </c>
      <c r="F94" s="47">
        <f t="shared" si="1"/>
        <v>40</v>
      </c>
    </row>
    <row r="95" spans="1:10" s="48" customFormat="1" ht="27.75">
      <c r="A95" s="43"/>
      <c r="B95" s="50" t="s">
        <v>93</v>
      </c>
      <c r="C95" s="44" t="s">
        <v>6</v>
      </c>
      <c r="D95" s="45">
        <v>2</v>
      </c>
      <c r="E95" s="46">
        <v>60</v>
      </c>
      <c r="F95" s="47">
        <f t="shared" si="1"/>
        <v>120</v>
      </c>
    </row>
    <row r="96" spans="1:10" s="48" customFormat="1" ht="27.75">
      <c r="A96" s="43"/>
      <c r="B96" s="50" t="s">
        <v>94</v>
      </c>
      <c r="C96" s="44" t="s">
        <v>6</v>
      </c>
      <c r="D96" s="45">
        <v>1</v>
      </c>
      <c r="E96" s="46">
        <v>60</v>
      </c>
      <c r="F96" s="47">
        <f t="shared" si="1"/>
        <v>60</v>
      </c>
    </row>
    <row r="97" spans="1:6" s="48" customFormat="1" ht="27.75">
      <c r="A97" s="43"/>
      <c r="B97" s="50" t="s">
        <v>95</v>
      </c>
      <c r="C97" s="44" t="s">
        <v>76</v>
      </c>
      <c r="D97" s="45">
        <v>5</v>
      </c>
      <c r="E97" s="46">
        <v>20</v>
      </c>
      <c r="F97" s="47">
        <f t="shared" si="1"/>
        <v>100</v>
      </c>
    </row>
    <row r="98" spans="1:6" s="48" customFormat="1" ht="27.75">
      <c r="A98" s="43"/>
      <c r="B98" s="50" t="s">
        <v>96</v>
      </c>
      <c r="C98" s="44" t="s">
        <v>6</v>
      </c>
      <c r="D98" s="45">
        <v>1</v>
      </c>
      <c r="E98" s="46">
        <v>40</v>
      </c>
      <c r="F98" s="47">
        <f t="shared" si="1"/>
        <v>40</v>
      </c>
    </row>
    <row r="99" spans="1:6" s="48" customFormat="1" ht="27.75">
      <c r="A99" s="43"/>
      <c r="B99" s="50" t="s">
        <v>97</v>
      </c>
      <c r="C99" s="44" t="s">
        <v>76</v>
      </c>
      <c r="D99" s="45">
        <v>30</v>
      </c>
      <c r="E99" s="46">
        <v>20</v>
      </c>
      <c r="F99" s="47">
        <f t="shared" si="1"/>
        <v>600</v>
      </c>
    </row>
    <row r="100" spans="1:6" s="48" customFormat="1" ht="27.75">
      <c r="A100" s="43"/>
      <c r="B100" s="50" t="s">
        <v>98</v>
      </c>
      <c r="C100" s="44" t="s">
        <v>76</v>
      </c>
      <c r="D100" s="45">
        <v>30</v>
      </c>
      <c r="E100" s="46">
        <v>20</v>
      </c>
      <c r="F100" s="47">
        <f t="shared" si="1"/>
        <v>600</v>
      </c>
    </row>
    <row r="101" spans="1:6" s="48" customFormat="1" ht="27.75">
      <c r="A101" s="43"/>
      <c r="B101" s="50" t="s">
        <v>99</v>
      </c>
      <c r="C101" s="44" t="s">
        <v>6</v>
      </c>
      <c r="D101" s="45">
        <v>4</v>
      </c>
      <c r="E101" s="46">
        <v>60</v>
      </c>
      <c r="F101" s="47">
        <f t="shared" si="1"/>
        <v>240</v>
      </c>
    </row>
    <row r="102" spans="1:6" s="48" customFormat="1" ht="27.75">
      <c r="A102" s="43"/>
      <c r="B102" s="50" t="s">
        <v>100</v>
      </c>
      <c r="C102" s="44" t="s">
        <v>6</v>
      </c>
      <c r="D102" s="45">
        <v>1</v>
      </c>
      <c r="E102" s="46">
        <v>30</v>
      </c>
      <c r="F102" s="47">
        <f t="shared" si="1"/>
        <v>30</v>
      </c>
    </row>
    <row r="103" spans="1:6" s="48" customFormat="1" ht="27.75">
      <c r="A103" s="43"/>
      <c r="B103" s="50" t="s">
        <v>101</v>
      </c>
      <c r="C103" s="44" t="s">
        <v>6</v>
      </c>
      <c r="D103" s="45">
        <v>1</v>
      </c>
      <c r="E103" s="46">
        <v>30</v>
      </c>
      <c r="F103" s="47">
        <f t="shared" si="1"/>
        <v>30</v>
      </c>
    </row>
    <row r="104" spans="1:6" s="48" customFormat="1" ht="28.5" thickBot="1">
      <c r="A104" s="43"/>
      <c r="B104" s="50" t="s">
        <v>102</v>
      </c>
      <c r="C104" s="44" t="s">
        <v>87</v>
      </c>
      <c r="D104" s="45">
        <v>1</v>
      </c>
      <c r="E104" s="46"/>
      <c r="F104" s="47">
        <f t="shared" si="1"/>
        <v>0</v>
      </c>
    </row>
    <row r="105" spans="1:6" s="48" customFormat="1" ht="46.5" customHeight="1" thickBot="1">
      <c r="A105" s="94" t="s">
        <v>103</v>
      </c>
      <c r="B105" s="93"/>
      <c r="C105" s="52"/>
      <c r="D105" s="52"/>
      <c r="E105" s="52"/>
      <c r="F105" s="52"/>
    </row>
    <row r="106" spans="1:6" s="48" customFormat="1" ht="89.25" customHeight="1">
      <c r="A106" s="51">
        <v>9</v>
      </c>
      <c r="B106" s="50" t="s">
        <v>23</v>
      </c>
      <c r="C106" s="57" t="s">
        <v>7</v>
      </c>
      <c r="D106" s="58">
        <v>1.8</v>
      </c>
      <c r="E106" s="54">
        <v>270</v>
      </c>
      <c r="F106" s="47">
        <f t="shared" si="1"/>
        <v>486</v>
      </c>
    </row>
    <row r="107" spans="1:6" s="48" customFormat="1" ht="83.25">
      <c r="A107" s="61">
        <v>4</v>
      </c>
      <c r="B107" s="56" t="s">
        <v>9</v>
      </c>
      <c r="C107" s="57" t="s">
        <v>6</v>
      </c>
      <c r="D107" s="58">
        <v>1</v>
      </c>
      <c r="E107" s="54">
        <v>250</v>
      </c>
      <c r="F107" s="47">
        <f t="shared" si="1"/>
        <v>250</v>
      </c>
    </row>
    <row r="108" spans="1:6" s="48" customFormat="1" ht="83.25">
      <c r="A108" s="51">
        <v>5</v>
      </c>
      <c r="B108" s="50" t="s">
        <v>10</v>
      </c>
      <c r="C108" s="57" t="s">
        <v>6</v>
      </c>
      <c r="D108" s="58">
        <v>6</v>
      </c>
      <c r="E108" s="54">
        <v>160</v>
      </c>
      <c r="F108" s="47">
        <f t="shared" si="1"/>
        <v>960</v>
      </c>
    </row>
    <row r="109" spans="1:6" s="48" customFormat="1" ht="83.25">
      <c r="A109" s="51">
        <v>6</v>
      </c>
      <c r="B109" s="50" t="s">
        <v>26</v>
      </c>
      <c r="C109" s="57" t="s">
        <v>11</v>
      </c>
      <c r="D109" s="58">
        <v>25</v>
      </c>
      <c r="E109" s="62">
        <v>40</v>
      </c>
      <c r="F109" s="47">
        <f t="shared" si="1"/>
        <v>1000</v>
      </c>
    </row>
    <row r="110" spans="1:6" s="48" customFormat="1" ht="55.5">
      <c r="A110" s="51">
        <v>7</v>
      </c>
      <c r="B110" s="50" t="s">
        <v>12</v>
      </c>
      <c r="C110" s="57" t="s">
        <v>6</v>
      </c>
      <c r="D110" s="58">
        <v>1</v>
      </c>
      <c r="E110" s="54">
        <v>250</v>
      </c>
      <c r="F110" s="47">
        <f t="shared" si="1"/>
        <v>250</v>
      </c>
    </row>
    <row r="111" spans="1:6" s="48" customFormat="1" ht="55.5">
      <c r="A111" s="51">
        <v>8</v>
      </c>
      <c r="B111" s="50" t="s">
        <v>13</v>
      </c>
      <c r="C111" s="57" t="s">
        <v>6</v>
      </c>
      <c r="D111" s="58">
        <v>1</v>
      </c>
      <c r="E111" s="54">
        <v>250</v>
      </c>
      <c r="F111" s="47">
        <f t="shared" si="1"/>
        <v>250</v>
      </c>
    </row>
    <row r="112" spans="1:6" s="48" customFormat="1" ht="83.25">
      <c r="A112" s="43"/>
      <c r="B112" s="50" t="s">
        <v>104</v>
      </c>
      <c r="C112" s="44" t="s">
        <v>8</v>
      </c>
      <c r="D112" s="45">
        <v>65</v>
      </c>
      <c r="E112" s="46">
        <v>50</v>
      </c>
      <c r="F112" s="47">
        <f t="shared" si="1"/>
        <v>3250</v>
      </c>
    </row>
    <row r="113" spans="1:6" s="48" customFormat="1" ht="27.75">
      <c r="A113" s="43"/>
      <c r="B113" s="50" t="s">
        <v>105</v>
      </c>
      <c r="C113" s="44"/>
      <c r="D113" s="45"/>
      <c r="E113" s="46"/>
      <c r="F113" s="46"/>
    </row>
    <row r="114" spans="1:6" s="48" customFormat="1" ht="55.5">
      <c r="A114" s="43"/>
      <c r="B114" s="50" t="s">
        <v>106</v>
      </c>
      <c r="C114" s="44" t="s">
        <v>6</v>
      </c>
      <c r="D114" s="45">
        <v>1</v>
      </c>
      <c r="E114" s="46">
        <v>200</v>
      </c>
      <c r="F114" s="47">
        <f t="shared" si="1"/>
        <v>200</v>
      </c>
    </row>
    <row r="115" spans="1:6" s="48" customFormat="1" ht="55.5">
      <c r="A115" s="43"/>
      <c r="B115" s="50" t="s">
        <v>107</v>
      </c>
      <c r="C115" s="44" t="s">
        <v>6</v>
      </c>
      <c r="D115" s="45">
        <v>6</v>
      </c>
      <c r="E115" s="46">
        <v>330</v>
      </c>
      <c r="F115" s="47">
        <f t="shared" si="1"/>
        <v>1980</v>
      </c>
    </row>
    <row r="116" spans="1:6" s="48" customFormat="1" ht="111">
      <c r="A116" s="43"/>
      <c r="B116" s="81" t="s">
        <v>108</v>
      </c>
      <c r="C116" s="82" t="s">
        <v>8</v>
      </c>
      <c r="D116" s="83">
        <v>4</v>
      </c>
      <c r="E116" s="54">
        <v>1000</v>
      </c>
      <c r="F116" s="84">
        <f t="shared" si="1"/>
        <v>4000</v>
      </c>
    </row>
    <row r="117" spans="1:6" s="48" customFormat="1" ht="27.75">
      <c r="A117" s="43"/>
      <c r="B117" s="50" t="s">
        <v>109</v>
      </c>
      <c r="C117" s="44" t="s">
        <v>8</v>
      </c>
      <c r="D117" s="45">
        <v>4</v>
      </c>
      <c r="E117" s="46">
        <v>270</v>
      </c>
      <c r="F117" s="47">
        <f t="shared" si="1"/>
        <v>1080</v>
      </c>
    </row>
    <row r="118" spans="1:6" s="48" customFormat="1" ht="222">
      <c r="A118" s="43"/>
      <c r="B118" s="65" t="s">
        <v>110</v>
      </c>
      <c r="C118" s="44" t="s">
        <v>16</v>
      </c>
      <c r="D118" s="45">
        <v>1</v>
      </c>
      <c r="E118" s="54">
        <v>17000</v>
      </c>
      <c r="F118" s="59">
        <f>ROUND(E118*D118,2)</f>
        <v>17000</v>
      </c>
    </row>
    <row r="119" spans="1:6" s="48" customFormat="1" ht="56.25" thickBot="1">
      <c r="A119" s="43"/>
      <c r="B119" s="50" t="s">
        <v>111</v>
      </c>
      <c r="C119" s="44" t="s">
        <v>85</v>
      </c>
      <c r="D119" s="45">
        <v>1</v>
      </c>
      <c r="E119" s="46"/>
      <c r="F119" s="47">
        <f t="shared" si="1"/>
        <v>0</v>
      </c>
    </row>
    <row r="120" spans="1:6" s="48" customFormat="1" ht="48.75" customHeight="1" thickBot="1">
      <c r="A120" s="94" t="s">
        <v>14</v>
      </c>
      <c r="B120" s="93"/>
      <c r="C120" s="53"/>
      <c r="D120" s="53"/>
      <c r="E120" s="53"/>
      <c r="F120" s="53"/>
    </row>
    <row r="121" spans="1:6" s="48" customFormat="1" ht="83.25">
      <c r="A121" s="51">
        <v>1</v>
      </c>
      <c r="B121" s="50" t="s">
        <v>15</v>
      </c>
      <c r="C121" s="57" t="s">
        <v>16</v>
      </c>
      <c r="D121" s="58">
        <v>1</v>
      </c>
      <c r="E121" s="54">
        <v>800</v>
      </c>
      <c r="F121" s="47">
        <f t="shared" si="1"/>
        <v>800</v>
      </c>
    </row>
    <row r="122" spans="1:6" s="48" customFormat="1" ht="83.25">
      <c r="A122" s="51">
        <v>2</v>
      </c>
      <c r="B122" s="50" t="s">
        <v>17</v>
      </c>
      <c r="C122" s="57" t="s">
        <v>16</v>
      </c>
      <c r="D122" s="58">
        <v>1</v>
      </c>
      <c r="E122" s="54">
        <v>800</v>
      </c>
      <c r="F122" s="47">
        <f t="shared" si="1"/>
        <v>800</v>
      </c>
    </row>
    <row r="123" spans="1:6" s="48" customFormat="1" ht="27.75">
      <c r="A123" s="51">
        <v>3</v>
      </c>
      <c r="B123" s="50" t="s">
        <v>18</v>
      </c>
      <c r="C123" s="57" t="s">
        <v>7</v>
      </c>
      <c r="D123" s="58">
        <v>50</v>
      </c>
      <c r="E123" s="54">
        <v>40</v>
      </c>
      <c r="F123" s="47">
        <f t="shared" si="1"/>
        <v>2000</v>
      </c>
    </row>
    <row r="124" spans="1:6" s="48" customFormat="1" ht="27.75">
      <c r="A124" s="51">
        <v>4</v>
      </c>
      <c r="B124" s="50" t="s">
        <v>19</v>
      </c>
      <c r="C124" s="57" t="s">
        <v>20</v>
      </c>
      <c r="D124" s="58">
        <v>5</v>
      </c>
      <c r="E124" s="54">
        <v>1200</v>
      </c>
      <c r="F124" s="47">
        <f t="shared" si="1"/>
        <v>6000</v>
      </c>
    </row>
    <row r="125" spans="1:6" s="48" customFormat="1" ht="27.75">
      <c r="A125" s="51">
        <v>5</v>
      </c>
      <c r="B125" s="50" t="s">
        <v>21</v>
      </c>
      <c r="C125" s="57" t="s">
        <v>22</v>
      </c>
      <c r="D125" s="58">
        <v>5</v>
      </c>
      <c r="E125" s="54">
        <v>1600</v>
      </c>
      <c r="F125" s="47">
        <f t="shared" si="1"/>
        <v>8000</v>
      </c>
    </row>
    <row r="126" spans="1:6" s="48" customFormat="1" ht="27.75">
      <c r="A126" s="43"/>
      <c r="B126" s="50"/>
      <c r="C126" s="44"/>
      <c r="D126" s="45"/>
      <c r="E126" s="46"/>
      <c r="F126" s="47"/>
    </row>
    <row r="127" spans="1:6" s="30" customFormat="1" ht="28.5" thickBot="1">
      <c r="A127" s="31"/>
      <c r="B127" s="32" t="s">
        <v>117</v>
      </c>
      <c r="C127" s="33"/>
      <c r="D127" s="34"/>
      <c r="E127" s="88">
        <f>SUM(F5:F126)</f>
        <v>231710.4</v>
      </c>
      <c r="F127" s="89"/>
    </row>
    <row r="128" spans="1:6" s="30" customFormat="1" ht="28.5" thickBot="1">
      <c r="A128" s="35"/>
      <c r="B128" s="32"/>
      <c r="C128" s="33"/>
      <c r="D128" s="34"/>
      <c r="E128" s="88"/>
      <c r="F128" s="89"/>
    </row>
    <row r="129" spans="1:7" s="30" customFormat="1" ht="28.5" thickBot="1">
      <c r="A129" s="35"/>
      <c r="B129" s="36"/>
      <c r="C129" s="97"/>
      <c r="D129" s="98"/>
      <c r="E129" s="99"/>
      <c r="F129" s="100"/>
    </row>
    <row r="130" spans="1:7" s="30" customFormat="1" ht="28.5" thickBot="1">
      <c r="A130" s="35"/>
      <c r="B130" s="36"/>
      <c r="C130" s="37"/>
      <c r="D130" s="38"/>
      <c r="E130" s="99"/>
      <c r="F130" s="100"/>
    </row>
    <row r="131" spans="1:7" s="14" customFormat="1" ht="18.75">
      <c r="A131" s="13"/>
      <c r="B131" s="15"/>
      <c r="C131" s="16"/>
      <c r="D131" s="17"/>
      <c r="E131" s="17"/>
      <c r="F131" s="18"/>
    </row>
    <row r="132" spans="1:7" ht="23.25">
      <c r="A132" s="6"/>
      <c r="B132" s="7"/>
      <c r="C132" s="10"/>
      <c r="D132" s="10"/>
      <c r="E132" s="10"/>
      <c r="F132" s="8"/>
      <c r="G132" s="1"/>
    </row>
    <row r="133" spans="1:7" ht="22.5">
      <c r="A133" s="6"/>
      <c r="B133" s="7"/>
      <c r="C133" s="7"/>
      <c r="D133" s="8"/>
      <c r="E133" s="9"/>
      <c r="F133" s="8"/>
      <c r="G133" s="1"/>
    </row>
    <row r="134" spans="1:7" s="42" customFormat="1" ht="33">
      <c r="A134" s="39"/>
      <c r="B134" s="41"/>
      <c r="C134" s="87"/>
      <c r="D134" s="87"/>
      <c r="E134" s="87"/>
      <c r="F134" s="85"/>
      <c r="G134" s="40"/>
    </row>
    <row r="135" spans="1:7">
      <c r="A135" s="5"/>
      <c r="B135" s="4"/>
      <c r="C135" s="2"/>
      <c r="D135" s="2"/>
      <c r="E135" s="3"/>
      <c r="F135" s="3"/>
      <c r="G135" s="19"/>
    </row>
    <row r="136" spans="1:7">
      <c r="A136" s="5"/>
      <c r="B136" s="4"/>
      <c r="C136" s="2"/>
      <c r="D136" s="2"/>
      <c r="E136" s="3"/>
      <c r="F136" s="3"/>
      <c r="G136" s="19"/>
    </row>
    <row r="137" spans="1:7">
      <c r="A137" s="5"/>
      <c r="B137" s="4"/>
      <c r="C137" s="2"/>
      <c r="D137" s="2"/>
      <c r="E137" s="3"/>
      <c r="F137" s="3"/>
      <c r="G137" s="19"/>
    </row>
    <row r="138" spans="1:7">
      <c r="B138" s="20"/>
      <c r="C138" s="4"/>
      <c r="D138" s="2"/>
      <c r="E138" s="2"/>
      <c r="F138" s="3"/>
    </row>
    <row r="139" spans="1:7">
      <c r="B139" s="20"/>
      <c r="C139" s="4"/>
      <c r="D139" s="2"/>
      <c r="E139" s="2"/>
      <c r="F139" s="3"/>
    </row>
    <row r="140" spans="1:7">
      <c r="B140" s="20"/>
      <c r="C140" s="4"/>
      <c r="D140" s="2"/>
      <c r="E140" s="2"/>
      <c r="F140" s="3"/>
    </row>
    <row r="141" spans="1:7">
      <c r="B141" s="20"/>
      <c r="C141" s="4"/>
      <c r="D141" s="2"/>
      <c r="E141" s="2"/>
      <c r="F141" s="3"/>
    </row>
    <row r="142" spans="1:7">
      <c r="B142" s="20"/>
      <c r="C142" s="4"/>
      <c r="D142" s="2"/>
      <c r="E142" s="2"/>
      <c r="F142" s="3"/>
    </row>
    <row r="143" spans="1:7">
      <c r="B143" s="20"/>
      <c r="C143" s="4"/>
      <c r="D143" s="2"/>
      <c r="E143" s="2"/>
      <c r="F143" s="3"/>
    </row>
    <row r="144" spans="1:7">
      <c r="B144" s="20"/>
      <c r="C144" s="4"/>
      <c r="D144" s="2"/>
      <c r="E144" s="2"/>
      <c r="F144" s="3"/>
    </row>
    <row r="145" spans="2:6">
      <c r="B145" s="20"/>
      <c r="C145" s="4"/>
      <c r="D145" s="2"/>
      <c r="E145" s="2"/>
      <c r="F145" s="3"/>
    </row>
    <row r="146" spans="2:6">
      <c r="B146" s="20"/>
      <c r="C146" s="4"/>
      <c r="D146" s="2"/>
      <c r="E146" s="2"/>
      <c r="F146" s="3"/>
    </row>
    <row r="147" spans="2:6">
      <c r="B147" s="20"/>
      <c r="C147" s="4"/>
      <c r="D147" s="2"/>
      <c r="E147" s="2"/>
      <c r="F147" s="3"/>
    </row>
    <row r="148" spans="2:6">
      <c r="B148" s="20"/>
      <c r="C148" s="4"/>
      <c r="D148" s="2"/>
      <c r="E148" s="2"/>
      <c r="F148" s="3"/>
    </row>
    <row r="149" spans="2:6">
      <c r="B149" s="20"/>
      <c r="C149" s="4"/>
      <c r="D149" s="2"/>
      <c r="E149" s="2"/>
      <c r="F149" s="3"/>
    </row>
    <row r="150" spans="2:6">
      <c r="B150" s="20"/>
      <c r="C150" s="4"/>
      <c r="D150" s="2"/>
      <c r="E150" s="2"/>
      <c r="F150" s="3"/>
    </row>
    <row r="151" spans="2:6">
      <c r="B151" s="20"/>
      <c r="C151" s="4"/>
      <c r="D151" s="2"/>
      <c r="E151" s="2"/>
      <c r="F151" s="3"/>
    </row>
    <row r="152" spans="2:6">
      <c r="B152" s="20"/>
      <c r="C152" s="4"/>
      <c r="D152" s="2"/>
      <c r="E152" s="2"/>
      <c r="F152" s="3"/>
    </row>
    <row r="153" spans="2:6">
      <c r="B153" s="20"/>
      <c r="C153" s="4"/>
      <c r="D153" s="2"/>
      <c r="E153" s="2"/>
      <c r="F153" s="3"/>
    </row>
    <row r="154" spans="2:6">
      <c r="B154" s="20"/>
      <c r="C154" s="4"/>
      <c r="D154" s="2"/>
      <c r="E154" s="2"/>
      <c r="F154" s="3"/>
    </row>
  </sheetData>
  <mergeCells count="16">
    <mergeCell ref="A1:F1"/>
    <mergeCell ref="C134:E134"/>
    <mergeCell ref="E127:F127"/>
    <mergeCell ref="H5:N5"/>
    <mergeCell ref="A4:B4"/>
    <mergeCell ref="A49:B49"/>
    <mergeCell ref="A55:B55"/>
    <mergeCell ref="A64:B64"/>
    <mergeCell ref="A120:B120"/>
    <mergeCell ref="A78:B78"/>
    <mergeCell ref="A92:B92"/>
    <mergeCell ref="A105:B105"/>
    <mergeCell ref="E128:F128"/>
    <mergeCell ref="C129:D129"/>
    <mergeCell ref="E129:F129"/>
    <mergeCell ref="E130:F130"/>
  </mergeCells>
  <pageMargins left="1" right="1" top="1" bottom="1" header="0.5" footer="0.5"/>
  <pageSetup paperSize="9" scale="10" fitToWidth="0"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на виконавців</vt:lpstr>
      <vt:lpstr>'на виконавців'!Область_печати</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Пользователь</dc:creator>
  <cp:keywords/>
  <dc:description/>
  <cp:lastModifiedBy>User</cp:lastModifiedBy>
  <cp:lastPrinted>2025-07-15T12:06:37Z</cp:lastPrinted>
  <dcterms:created xsi:type="dcterms:W3CDTF">2021-09-30T07:44:11Z</dcterms:created>
  <dcterms:modified xsi:type="dcterms:W3CDTF">2025-10-06T07:41:31Z</dcterms:modified>
  <cp:category/>
</cp:coreProperties>
</file>