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й диск\работа\Ишутченко А\Мои документы\Шостка 1617\Поликлиника 2\АВР, смета\"/>
    </mc:Choice>
  </mc:AlternateContent>
  <xr:revisionPtr revIDLastSave="0" documentId="8_{BC42850E-6C8B-42E1-80F4-B2EB4BC95A72}" xr6:coauthVersionLast="45" xr6:coauthVersionMax="45" xr10:uidLastSave="{00000000-0000-0000-0000-000000000000}"/>
  <bookViews>
    <workbookView xWindow="-120" yWindow="-120" windowWidth="29040" windowHeight="15840" xr2:uid="{C0C5A65C-28B4-41BB-80B0-402D1585A4D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2" i="1"/>
  <c r="F30" i="1" s="1"/>
</calcChain>
</file>

<file path=xl/sharedStrings.xml><?xml version="1.0" encoding="utf-8"?>
<sst xmlns="http://schemas.openxmlformats.org/spreadsheetml/2006/main" count="58" uniqueCount="32">
  <si>
    <t>Розділ 9. Електропостачання</t>
  </si>
  <si>
    <t>Демонтаж світильників</t>
  </si>
  <si>
    <t>100шт/100 pcs</t>
  </si>
  <si>
    <t>Демонтаж вимикачів, розеток</t>
  </si>
  <si>
    <t>Монтаж увідно-розподільних пристроїв (Корпус металевий e.mbox.stand.p.120.60.30 IP54 з монтажною панеллю (1200x600x300)),  та всі інші необхідні інструменти, матеріали та робочу силу</t>
  </si>
  <si>
    <t>шт/ pcs</t>
  </si>
  <si>
    <t>Установлення вимикачів та перемикачів пакетних 2-х і 3-х полюсних на струм понад 25 А до 100 А( Бирка маркувальна, Самоблокуюча нейлонова кабельна стяжка СК(х) 5х200, Накінечник втулковий HB 6/18), та всі інші необхідні інструменти, матеріали та робочу силу</t>
  </si>
  <si>
    <t>100шт/ 100pcs</t>
  </si>
  <si>
    <t>Корпусний автоматичний вимикач 3Р  63А</t>
  </si>
  <si>
    <t>Реле напруги Zubr D6-63 - 2</t>
  </si>
  <si>
    <t>Установлення вимикачів та перемикачів пакетних 2-х і 3-х полюсних на струм до 25 А( Бирка маркувальна, Самоблокуюча нейлонова кабельна стяжка СК(х) 5х200, Накінечник втулковий HB 6/18), та всі інші необхідні інструменти, матеріали та робочу силу</t>
  </si>
  <si>
    <t>Модульний автоматичний вимикач iC60N 1P 25A C Schneider Electric</t>
  </si>
  <si>
    <t>Автовимикачі (згідно проєкту)</t>
  </si>
  <si>
    <t>Монтаж світильників Армстронг (Світильник Армстронг 600х600 36W ІР20 3000 Lm), та всі інші необхідні інструменти, матеріали та робочу силу</t>
  </si>
  <si>
    <t>Монтаж світильників  (Світильники стельові  на 2 лампи Е-27), та всі інші необхідні інструменти, матеріали та робочу силу</t>
  </si>
  <si>
    <t>Монтаж світильника вхідної групи (Світильник ДББ27У-12-004 Селена LЕD-1), та всі інші необхідні інструменти, матеріали та робочу силу</t>
  </si>
  <si>
    <t>Установлення штепсельних розеток утопленого типу при схованій проводці (Розетка з зазем.контпктом), та всі інші необхідні інструменти, матеріали та робочу силу</t>
  </si>
  <si>
    <t>Установлення вимикачів утопленого типу при схованій проводці, 2-клавішних (Вимикач двоклавішний для схованої проводки), та всі інші необхідні інструменти, матеріали та робочу силу</t>
  </si>
  <si>
    <t>Коробка вдгалужувальна з кришкою для прихованого монтажу</t>
  </si>
  <si>
    <t>Коробка установча</t>
  </si>
  <si>
    <t>Рамка-2х</t>
  </si>
  <si>
    <t>Пробивання борозен в цегляних стінах 4см,  та всі інші необхідні інструменти,  та робоча сила</t>
  </si>
  <si>
    <t>100м / 100m</t>
  </si>
  <si>
    <t>Забивання борозен в цегляних стінах , ширина борозни до4см (Розчин готовий опоряджувальний цементний 1:3), та всі інші необхідні інструменти, матеріали та робочу силу</t>
  </si>
  <si>
    <t>Прокладання проводів при схованій проводці в борознах, а всі інші необхідні інструменти,  та робоча сила</t>
  </si>
  <si>
    <t>Кабель ВВГнгд 3х1,5мм2</t>
  </si>
  <si>
    <t>м /m</t>
  </si>
  <si>
    <t>Кабель ВВГнгд 3х2,5мм2</t>
  </si>
  <si>
    <t>Свердлення отворів в залізобетонних конструкціях, діаметр отвору 60 мм, глибина свердлення 200 мм</t>
  </si>
  <si>
    <t>Прокладання проводів при схованій проводці в порожнинах перекриттів і перегородок, та всі інші необхідні інструменти, матеріали та робочу силу</t>
  </si>
  <si>
    <t>Прокладання кабелю перерізом до 6 мм2 на скобах (Бiрка маркувальна У134), та всі інші необхідні інструменти, матеріали та робоча сила</t>
  </si>
  <si>
    <t>Разом за розділом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</si>
</sst>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43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 wrapText="1"/>
    </xf>
    <xf numFmtId="43" fontId="2" fillId="4" borderId="1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AC24B-1D70-4E6F-89BA-CA0757E2F98D}">
  <dimension ref="A1:F30"/>
  <sheetViews>
    <sheetView tabSelected="1" workbookViewId="0">
      <selection activeCell="K11" sqref="K11"/>
    </sheetView>
  </sheetViews>
  <sheetFormatPr defaultColWidth="8.59765625" defaultRowHeight="14.25"/>
  <cols>
    <col min="2" max="2" width="60.59765625" customWidth="1"/>
    <col min="3" max="3" width="15.59765625" customWidth="1"/>
    <col min="4" max="4" width="10.3984375" customWidth="1"/>
    <col min="5" max="5" width="12.3984375" customWidth="1"/>
    <col min="6" max="6" width="14" customWidth="1"/>
  </cols>
  <sheetData>
    <row r="1" spans="1:6" s="4" customFormat="1" ht="13.15">
      <c r="A1" s="1"/>
      <c r="B1" s="2" t="s">
        <v>0</v>
      </c>
      <c r="C1" s="1"/>
      <c r="D1" s="3"/>
      <c r="E1" s="3"/>
      <c r="F1" s="3"/>
    </row>
    <row r="2" spans="1:6" s="4" customFormat="1" ht="13.15">
      <c r="A2" s="5">
        <v>81</v>
      </c>
      <c r="B2" s="6" t="s">
        <v>1</v>
      </c>
      <c r="C2" s="5" t="s">
        <v>2</v>
      </c>
      <c r="D2" s="7">
        <v>0.44</v>
      </c>
      <c r="E2" s="8">
        <v>1500</v>
      </c>
      <c r="F2" s="9">
        <f t="shared" ref="F2:F29" si="0">D2*E2</f>
        <v>660</v>
      </c>
    </row>
    <row r="3" spans="1:6" s="4" customFormat="1" ht="13.15">
      <c r="A3" s="5">
        <f t="shared" ref="A3:A29" si="1">A2+1</f>
        <v>82</v>
      </c>
      <c r="B3" s="6" t="s">
        <v>3</v>
      </c>
      <c r="C3" s="5" t="s">
        <v>2</v>
      </c>
      <c r="D3" s="7">
        <v>1.59</v>
      </c>
      <c r="E3" s="8">
        <v>1500</v>
      </c>
      <c r="F3" s="9">
        <f t="shared" si="0"/>
        <v>2385</v>
      </c>
    </row>
    <row r="4" spans="1:6" s="4" customFormat="1" ht="39.4">
      <c r="A4" s="5">
        <f t="shared" si="1"/>
        <v>83</v>
      </c>
      <c r="B4" s="6" t="s">
        <v>4</v>
      </c>
      <c r="C4" s="5" t="s">
        <v>5</v>
      </c>
      <c r="D4" s="7">
        <v>1</v>
      </c>
      <c r="E4" s="8">
        <v>610</v>
      </c>
      <c r="F4" s="9">
        <f t="shared" si="0"/>
        <v>610</v>
      </c>
    </row>
    <row r="5" spans="1:6" s="4" customFormat="1" ht="52.5">
      <c r="A5" s="5">
        <f t="shared" si="1"/>
        <v>84</v>
      </c>
      <c r="B5" s="6" t="s">
        <v>6</v>
      </c>
      <c r="C5" s="5" t="s">
        <v>7</v>
      </c>
      <c r="D5" s="7">
        <v>0.06</v>
      </c>
      <c r="E5" s="10"/>
      <c r="F5" s="9">
        <f t="shared" si="0"/>
        <v>0</v>
      </c>
    </row>
    <row r="6" spans="1:6" s="4" customFormat="1" ht="13.15">
      <c r="A6" s="5">
        <f t="shared" si="1"/>
        <v>85</v>
      </c>
      <c r="B6" s="6" t="s">
        <v>8</v>
      </c>
      <c r="C6" s="5" t="s">
        <v>5</v>
      </c>
      <c r="D6" s="7">
        <v>4</v>
      </c>
      <c r="E6" s="8">
        <v>210</v>
      </c>
      <c r="F6" s="9">
        <f t="shared" si="0"/>
        <v>840</v>
      </c>
    </row>
    <row r="7" spans="1:6" s="4" customFormat="1" ht="13.15">
      <c r="A7" s="5">
        <f t="shared" si="1"/>
        <v>86</v>
      </c>
      <c r="B7" s="6" t="s">
        <v>9</v>
      </c>
      <c r="C7" s="5" t="s">
        <v>5</v>
      </c>
      <c r="D7" s="7">
        <v>2</v>
      </c>
      <c r="E7" s="8">
        <v>210</v>
      </c>
      <c r="F7" s="9">
        <f t="shared" si="0"/>
        <v>420</v>
      </c>
    </row>
    <row r="8" spans="1:6" s="4" customFormat="1" ht="52.5">
      <c r="A8" s="5">
        <f t="shared" si="1"/>
        <v>87</v>
      </c>
      <c r="B8" s="6" t="s">
        <v>10</v>
      </c>
      <c r="C8" s="5" t="s">
        <v>7</v>
      </c>
      <c r="D8" s="7">
        <v>0.26</v>
      </c>
      <c r="E8" s="10"/>
      <c r="F8" s="9">
        <f t="shared" si="0"/>
        <v>0</v>
      </c>
    </row>
    <row r="9" spans="1:6" s="4" customFormat="1" ht="13.15">
      <c r="A9" s="5">
        <f t="shared" si="1"/>
        <v>88</v>
      </c>
      <c r="B9" s="11" t="s">
        <v>11</v>
      </c>
      <c r="C9" s="5" t="s">
        <v>5</v>
      </c>
      <c r="D9" s="7">
        <v>2</v>
      </c>
      <c r="E9" s="8">
        <v>160</v>
      </c>
      <c r="F9" s="9">
        <f t="shared" si="0"/>
        <v>320</v>
      </c>
    </row>
    <row r="10" spans="1:6" s="4" customFormat="1" ht="13.15">
      <c r="A10" s="5">
        <f t="shared" si="1"/>
        <v>89</v>
      </c>
      <c r="B10" s="11" t="s">
        <v>12</v>
      </c>
      <c r="C10" s="5" t="s">
        <v>5</v>
      </c>
      <c r="D10" s="7">
        <v>24</v>
      </c>
      <c r="E10" s="8">
        <v>160</v>
      </c>
      <c r="F10" s="9">
        <f t="shared" si="0"/>
        <v>3840</v>
      </c>
    </row>
    <row r="11" spans="1:6" s="4" customFormat="1" ht="26.25">
      <c r="A11" s="5">
        <f t="shared" si="1"/>
        <v>90</v>
      </c>
      <c r="B11" s="6" t="s">
        <v>13</v>
      </c>
      <c r="C11" s="5" t="s">
        <v>7</v>
      </c>
      <c r="D11" s="7">
        <v>0.15</v>
      </c>
      <c r="E11" s="8">
        <v>250</v>
      </c>
      <c r="F11" s="9">
        <f t="shared" si="0"/>
        <v>37.5</v>
      </c>
    </row>
    <row r="12" spans="1:6" s="4" customFormat="1" ht="46.7" customHeight="1">
      <c r="A12" s="5">
        <f t="shared" si="1"/>
        <v>91</v>
      </c>
      <c r="B12" s="6" t="s">
        <v>14</v>
      </c>
      <c r="C12" s="5" t="s">
        <v>7</v>
      </c>
      <c r="D12" s="7">
        <v>0.36</v>
      </c>
      <c r="E12" s="8">
        <v>250</v>
      </c>
      <c r="F12" s="9">
        <f t="shared" si="0"/>
        <v>90</v>
      </c>
    </row>
    <row r="13" spans="1:6" s="4" customFormat="1" ht="26.25">
      <c r="A13" s="5">
        <f t="shared" si="1"/>
        <v>92</v>
      </c>
      <c r="B13" s="6" t="s">
        <v>15</v>
      </c>
      <c r="C13" s="5" t="s">
        <v>7</v>
      </c>
      <c r="D13" s="7">
        <v>0.02</v>
      </c>
      <c r="E13" s="8">
        <v>250</v>
      </c>
      <c r="F13" s="9">
        <f t="shared" si="0"/>
        <v>5</v>
      </c>
    </row>
    <row r="14" spans="1:6" s="4" customFormat="1" ht="39.4">
      <c r="A14" s="5">
        <f t="shared" si="1"/>
        <v>93</v>
      </c>
      <c r="B14" s="6" t="s">
        <v>16</v>
      </c>
      <c r="C14" s="5" t="s">
        <v>7</v>
      </c>
      <c r="D14" s="7">
        <v>1.39</v>
      </c>
      <c r="E14" s="8">
        <v>20000</v>
      </c>
      <c r="F14" s="9">
        <f t="shared" si="0"/>
        <v>27799.999999999996</v>
      </c>
    </row>
    <row r="15" spans="1:6" s="4" customFormat="1" ht="39.4">
      <c r="A15" s="5">
        <f t="shared" si="1"/>
        <v>94</v>
      </c>
      <c r="B15" s="6" t="s">
        <v>17</v>
      </c>
      <c r="C15" s="5" t="s">
        <v>7</v>
      </c>
      <c r="D15" s="7">
        <v>0.2</v>
      </c>
      <c r="E15" s="8">
        <v>20000</v>
      </c>
      <c r="F15" s="9">
        <f t="shared" si="0"/>
        <v>4000</v>
      </c>
    </row>
    <row r="16" spans="1:6" s="4" customFormat="1" ht="13.15">
      <c r="A16" s="5">
        <f t="shared" si="1"/>
        <v>95</v>
      </c>
      <c r="B16" s="6" t="s">
        <v>18</v>
      </c>
      <c r="C16" s="5" t="s">
        <v>5</v>
      </c>
      <c r="D16" s="7">
        <v>40</v>
      </c>
      <c r="E16" s="8">
        <v>180</v>
      </c>
      <c r="F16" s="9">
        <f t="shared" si="0"/>
        <v>7200</v>
      </c>
    </row>
    <row r="17" spans="1:6" s="4" customFormat="1" ht="13.15">
      <c r="A17" s="5">
        <f t="shared" si="1"/>
        <v>96</v>
      </c>
      <c r="B17" s="6" t="s">
        <v>19</v>
      </c>
      <c r="C17" s="5" t="s">
        <v>5</v>
      </c>
      <c r="D17" s="7">
        <v>159</v>
      </c>
      <c r="E17" s="8"/>
      <c r="F17" s="9">
        <f t="shared" si="0"/>
        <v>0</v>
      </c>
    </row>
    <row r="18" spans="1:6" s="4" customFormat="1" ht="13.15">
      <c r="A18" s="5">
        <f t="shared" si="1"/>
        <v>97</v>
      </c>
      <c r="B18" s="6" t="s">
        <v>20</v>
      </c>
      <c r="C18" s="5" t="s">
        <v>5</v>
      </c>
      <c r="D18" s="7">
        <v>79</v>
      </c>
      <c r="E18" s="8"/>
      <c r="F18" s="9">
        <f t="shared" si="0"/>
        <v>0</v>
      </c>
    </row>
    <row r="19" spans="1:6" s="4" customFormat="1" ht="26.25">
      <c r="A19" s="5">
        <f t="shared" si="1"/>
        <v>98</v>
      </c>
      <c r="B19" s="6" t="s">
        <v>21</v>
      </c>
      <c r="C19" s="5" t="s">
        <v>22</v>
      </c>
      <c r="D19" s="8">
        <v>3.8</v>
      </c>
      <c r="E19" s="8">
        <v>5000</v>
      </c>
      <c r="F19" s="9">
        <f t="shared" si="0"/>
        <v>19000</v>
      </c>
    </row>
    <row r="20" spans="1:6" s="4" customFormat="1" ht="39.4">
      <c r="A20" s="5">
        <f t="shared" si="1"/>
        <v>99</v>
      </c>
      <c r="B20" s="6" t="s">
        <v>23</v>
      </c>
      <c r="C20" s="5" t="s">
        <v>22</v>
      </c>
      <c r="D20" s="8">
        <v>3.8</v>
      </c>
      <c r="E20" s="8">
        <v>3000</v>
      </c>
      <c r="F20" s="9">
        <f t="shared" si="0"/>
        <v>11400</v>
      </c>
    </row>
    <row r="21" spans="1:6" s="4" customFormat="1" ht="38.450000000000003" customHeight="1">
      <c r="A21" s="5">
        <f t="shared" si="1"/>
        <v>100</v>
      </c>
      <c r="B21" s="6" t="s">
        <v>24</v>
      </c>
      <c r="C21" s="5" t="s">
        <v>22</v>
      </c>
      <c r="D21" s="7">
        <v>3.8</v>
      </c>
      <c r="E21" s="8">
        <v>40</v>
      </c>
      <c r="F21" s="9">
        <f t="shared" si="0"/>
        <v>152</v>
      </c>
    </row>
    <row r="22" spans="1:6" s="4" customFormat="1" ht="24" customHeight="1">
      <c r="A22" s="5">
        <f t="shared" si="1"/>
        <v>101</v>
      </c>
      <c r="B22" s="6" t="s">
        <v>25</v>
      </c>
      <c r="C22" s="5" t="s">
        <v>26</v>
      </c>
      <c r="D22" s="7">
        <v>85</v>
      </c>
      <c r="E22" s="10"/>
      <c r="F22" s="9">
        <f t="shared" si="0"/>
        <v>0</v>
      </c>
    </row>
    <row r="23" spans="1:6" s="4" customFormat="1" ht="19.7" customHeight="1">
      <c r="A23" s="5">
        <f t="shared" si="1"/>
        <v>102</v>
      </c>
      <c r="B23" s="6" t="s">
        <v>27</v>
      </c>
      <c r="C23" s="5" t="s">
        <v>26</v>
      </c>
      <c r="D23" s="7">
        <v>295</v>
      </c>
      <c r="E23" s="10"/>
      <c r="F23" s="9">
        <f t="shared" si="0"/>
        <v>0</v>
      </c>
    </row>
    <row r="24" spans="1:6" s="4" customFormat="1" ht="36.6" customHeight="1">
      <c r="A24" s="5">
        <f t="shared" si="1"/>
        <v>103</v>
      </c>
      <c r="B24" s="6" t="s">
        <v>28</v>
      </c>
      <c r="C24" s="5" t="s">
        <v>5</v>
      </c>
      <c r="D24" s="7">
        <v>34</v>
      </c>
      <c r="E24" s="8">
        <v>50</v>
      </c>
      <c r="F24" s="9">
        <f t="shared" si="0"/>
        <v>1700</v>
      </c>
    </row>
    <row r="25" spans="1:6" s="4" customFormat="1" ht="26.25">
      <c r="A25" s="5">
        <f t="shared" si="1"/>
        <v>104</v>
      </c>
      <c r="B25" s="6" t="s">
        <v>29</v>
      </c>
      <c r="C25" s="5" t="s">
        <v>22</v>
      </c>
      <c r="D25" s="7">
        <v>0.9</v>
      </c>
      <c r="E25" s="8">
        <v>40</v>
      </c>
      <c r="F25" s="9">
        <f t="shared" si="0"/>
        <v>36</v>
      </c>
    </row>
    <row r="26" spans="1:6" s="4" customFormat="1" ht="13.15">
      <c r="A26" s="5">
        <f t="shared" si="1"/>
        <v>105</v>
      </c>
      <c r="B26" s="6" t="s">
        <v>25</v>
      </c>
      <c r="C26" s="5" t="s">
        <v>26</v>
      </c>
      <c r="D26" s="7">
        <v>90</v>
      </c>
      <c r="E26" s="10"/>
      <c r="F26" s="9">
        <f t="shared" si="0"/>
        <v>0</v>
      </c>
    </row>
    <row r="27" spans="1:6" s="4" customFormat="1" ht="42" customHeight="1">
      <c r="A27" s="5">
        <f t="shared" si="1"/>
        <v>106</v>
      </c>
      <c r="B27" s="6" t="s">
        <v>30</v>
      </c>
      <c r="C27" s="5" t="s">
        <v>22</v>
      </c>
      <c r="D27" s="7">
        <v>5.5</v>
      </c>
      <c r="E27" s="8">
        <v>40</v>
      </c>
      <c r="F27" s="9">
        <f t="shared" si="0"/>
        <v>220</v>
      </c>
    </row>
    <row r="28" spans="1:6" s="4" customFormat="1" ht="13.15">
      <c r="A28" s="5">
        <f t="shared" si="1"/>
        <v>107</v>
      </c>
      <c r="B28" s="6" t="s">
        <v>25</v>
      </c>
      <c r="C28" s="5" t="s">
        <v>26</v>
      </c>
      <c r="D28" s="7">
        <v>245</v>
      </c>
      <c r="E28" s="10"/>
      <c r="F28" s="9">
        <f t="shared" si="0"/>
        <v>0</v>
      </c>
    </row>
    <row r="29" spans="1:6" s="4" customFormat="1" ht="13.15">
      <c r="A29" s="5">
        <f t="shared" si="1"/>
        <v>108</v>
      </c>
      <c r="B29" s="6" t="s">
        <v>27</v>
      </c>
      <c r="C29" s="5" t="s">
        <v>26</v>
      </c>
      <c r="D29" s="7">
        <v>305</v>
      </c>
      <c r="E29" s="10"/>
      <c r="F29" s="9">
        <f t="shared" si="0"/>
        <v>0</v>
      </c>
    </row>
    <row r="30" spans="1:6" s="4" customFormat="1" ht="13.15">
      <c r="A30" s="12"/>
      <c r="B30" s="13" t="s">
        <v>31</v>
      </c>
      <c r="C30" s="12"/>
      <c r="D30" s="14"/>
      <c r="E30" s="14"/>
      <c r="F30" s="14">
        <f>SUM(F2:F29)</f>
        <v>80715.5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2025-10-16T09:27:37Z</dcterms:created>
  <dcterms:modified xsi:type="dcterms:W3CDTF">2025-10-16T09:28:08Z</dcterms:modified>
</cp:coreProperties>
</file>