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ущенков ЄС\Перемоги 55-2, квартири\Однокімнатні\Тендери\Вбудовані меблі\ТЗ\"/>
    </mc:Choice>
  </mc:AlternateContent>
  <bookViews>
    <workbookView xWindow="0" yWindow="0" windowWidth="28800" windowHeight="11730"/>
  </bookViews>
  <sheets>
    <sheet name="ДЦ 1" sheetId="3" r:id="rId1"/>
  </sheets>
  <definedNames>
    <definedName name="_xlnm._FilterDatabase" localSheetId="0" hidden="1">'ДЦ 1'!$A$1:$L$56</definedName>
    <definedName name="_xlnm.Print_Area" localSheetId="0">'ДЦ 1'!$A$1:$L$82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" i="3" l="1"/>
  <c r="J22" i="3"/>
  <c r="J21" i="3"/>
  <c r="L21" i="3" s="1"/>
  <c r="F21" i="3"/>
  <c r="J51" i="3"/>
  <c r="L51" i="3" s="1"/>
  <c r="L50" i="3"/>
  <c r="F50" i="3"/>
  <c r="J49" i="3"/>
  <c r="L49" i="3" s="1"/>
  <c r="L48" i="3"/>
  <c r="F48" i="3"/>
  <c r="J47" i="3"/>
  <c r="L47" i="3" s="1"/>
  <c r="L46" i="3"/>
  <c r="F46" i="3"/>
  <c r="J45" i="3"/>
  <c r="L45" i="3" s="1"/>
  <c r="L44" i="3"/>
  <c r="F44" i="3"/>
  <c r="J43" i="3"/>
  <c r="L43" i="3" s="1"/>
  <c r="L42" i="3"/>
  <c r="F42" i="3"/>
  <c r="J41" i="3"/>
  <c r="L41" i="3" s="1"/>
  <c r="L40" i="3"/>
  <c r="J40" i="3"/>
  <c r="F40" i="3"/>
  <c r="J39" i="3"/>
  <c r="L39" i="3" s="1"/>
  <c r="J38" i="3"/>
  <c r="L38" i="3" s="1"/>
  <c r="F38" i="3"/>
  <c r="J37" i="3"/>
  <c r="L37" i="3" s="1"/>
  <c r="J36" i="3"/>
  <c r="L36" i="3" s="1"/>
  <c r="F36" i="3"/>
  <c r="J35" i="3"/>
  <c r="L35" i="3" s="1"/>
  <c r="J34" i="3"/>
  <c r="L34" i="3" s="1"/>
  <c r="F34" i="3"/>
  <c r="J33" i="3"/>
  <c r="L33" i="3" s="1"/>
  <c r="L32" i="3"/>
  <c r="J32" i="3"/>
  <c r="F32" i="3"/>
  <c r="J30" i="3"/>
  <c r="L30" i="3" s="1"/>
  <c r="J29" i="3"/>
  <c r="L29" i="3" s="1"/>
  <c r="F29" i="3"/>
  <c r="J28" i="3"/>
  <c r="L28" i="3" s="1"/>
  <c r="J27" i="3"/>
  <c r="L27" i="3" s="1"/>
  <c r="F27" i="3"/>
  <c r="J26" i="3"/>
  <c r="L26" i="3" s="1"/>
  <c r="J25" i="3"/>
  <c r="L25" i="3" s="1"/>
  <c r="F25" i="3"/>
  <c r="J24" i="3"/>
  <c r="L24" i="3" s="1"/>
  <c r="J23" i="3"/>
  <c r="L23" i="3" s="1"/>
  <c r="F23" i="3"/>
  <c r="L20" i="3"/>
  <c r="J20" i="3"/>
  <c r="L19" i="3"/>
  <c r="J19" i="3"/>
  <c r="F19" i="3"/>
  <c r="J18" i="3"/>
  <c r="L18" i="3" s="1"/>
  <c r="J17" i="3"/>
  <c r="L17" i="3" s="1"/>
  <c r="F17" i="3"/>
  <c r="J16" i="3"/>
  <c r="L16" i="3" s="1"/>
  <c r="J15" i="3"/>
  <c r="L15" i="3" s="1"/>
  <c r="F15" i="3"/>
  <c r="L52" i="3" l="1"/>
  <c r="J14" i="3" l="1"/>
  <c r="L14" i="3" s="1"/>
  <c r="J13" i="3"/>
  <c r="L13" i="3" s="1"/>
  <c r="F13" i="3"/>
  <c r="J12" i="3"/>
  <c r="L12" i="3" s="1"/>
  <c r="J11" i="3"/>
  <c r="L11" i="3" s="1"/>
  <c r="F11" i="3"/>
  <c r="J10" i="3"/>
  <c r="L10" i="3" s="1"/>
  <c r="J9" i="3"/>
  <c r="L9" i="3" s="1"/>
  <c r="F9" i="3"/>
  <c r="J8" i="3" l="1"/>
  <c r="J7" i="3"/>
  <c r="F7" i="3" l="1"/>
  <c r="L7" i="3" l="1"/>
  <c r="L8" i="3"/>
  <c r="F52" i="3" l="1"/>
  <c r="F53" i="3" l="1"/>
  <c r="F54" i="3" s="1"/>
  <c r="L53" i="3" l="1"/>
  <c r="L54" i="3" s="1"/>
  <c r="L56" i="3" s="1"/>
  <c r="C55" i="3" l="1"/>
</calcChain>
</file>

<file path=xl/sharedStrings.xml><?xml version="1.0" encoding="utf-8"?>
<sst xmlns="http://schemas.openxmlformats.org/spreadsheetml/2006/main" count="151" uniqueCount="82">
  <si>
    <t>№ п/п</t>
  </si>
  <si>
    <t>Найменування  робіт</t>
  </si>
  <si>
    <t>Кількість</t>
  </si>
  <si>
    <t>Найменування</t>
  </si>
  <si>
    <t>Норма витр.</t>
  </si>
  <si>
    <t>Вартість грн, без ПДВ</t>
  </si>
  <si>
    <t>Роботи</t>
  </si>
  <si>
    <t>Всього, грн, без ПДВ</t>
  </si>
  <si>
    <t>Всього, грн. без ПДВ</t>
  </si>
  <si>
    <t>Всього вартість робіт, грн:</t>
  </si>
  <si>
    <t>Всього вартість робіт з ПДВ, грн:</t>
  </si>
  <si>
    <t>Всього вартість матеріалів, грн :</t>
  </si>
  <si>
    <t>Всього вартість матеріалів з ПДВ, грн :</t>
  </si>
  <si>
    <t>Всього з матеріалами з ПДВ, грн:</t>
  </si>
  <si>
    <t xml:space="preserve">   ПДВ 20 %, грн</t>
  </si>
  <si>
    <t>Тендерне завдання</t>
  </si>
  <si>
    <t>2. Строк виконання комплексу робіт з дати підписання договору (місяців) -</t>
  </si>
  <si>
    <t xml:space="preserve">3. Умови оплати  (% аванс) - </t>
  </si>
  <si>
    <t xml:space="preserve">4. Вид договірної ціни  (тверда, динамічна) - </t>
  </si>
  <si>
    <t>5. Перелік  об’єктів , на яких виконувались аналогічні види робіт:</t>
  </si>
  <si>
    <t>Найменування об’єкту</t>
  </si>
  <si>
    <t>Замовник</t>
  </si>
  <si>
    <t>Період
 виконання</t>
  </si>
  <si>
    <t>Примітки</t>
  </si>
  <si>
    <t>6. Гарантійний  строк  на  виконаний  комплекс робіт  з  моменту  здачі  завершених</t>
  </si>
  <si>
    <t xml:space="preserve">    будівництвом робіт (місяців)-</t>
  </si>
  <si>
    <t>7. Термін дії тендерної пропозиції до (дата) -</t>
  </si>
  <si>
    <t xml:space="preserve">8. Контактна особа (ПІБ, тел.) - </t>
  </si>
  <si>
    <t>Матеріали</t>
  </si>
  <si>
    <t>Од. вим.</t>
  </si>
  <si>
    <t>в т.ч.    В тому числі вартість матеріалів з урахуванням ПДВ 20%, грн</t>
  </si>
  <si>
    <t>Квартири №28, 37, 46, 55, 64, 73, 82, 91, 100, 109, 118, 136   /6-16, 18 поверхи/</t>
  </si>
  <si>
    <t>Монтажні та витратні матеріали надати в розгорнутому вигляді з нормами витрат</t>
  </si>
  <si>
    <t>шт</t>
  </si>
  <si>
    <t xml:space="preserve">Найменування будови та її адреса - "Житловий будинок з підземним гаражем та об'єктами соціально-побутового призначення по просп. Перемоги, 55/2 у Солом'янському райомі м. Києва. Квартири /6-16, 18 поверхи/"
</t>
  </si>
  <si>
    <t>Виготовлення та монтаж М-9 (стіл письмовий)</t>
  </si>
  <si>
    <t>Виготовлення та монтаж М-8-1 (шафа)</t>
  </si>
  <si>
    <t>Виготовлення та монтаж М-8-2 (шафа)</t>
  </si>
  <si>
    <t>Виготовлення та монтаж М-21 (розсувна перегородка)</t>
  </si>
  <si>
    <t>на виконання комплексу робіт з виготовлення, доставки та монтажу вбудованих меблів</t>
  </si>
  <si>
    <t>Стіл письмовий (М-9) 
(згідно технічним характеристикам - Додаток №2.1)</t>
  </si>
  <si>
    <t>Шафа (М-8-1) 
(згідно технічним характеристикам - Додаток №2.1)</t>
  </si>
  <si>
    <t>Шафа (М-8-2) 
(згідно технічним характеристикам - Додаток №2.1)</t>
  </si>
  <si>
    <t>Розсувна перегородка (М-21) 
(згідно технічним характеристикам - Додаток №2.1)</t>
  </si>
  <si>
    <t>Виготовлення та монтаж М-1 (шафа)</t>
  </si>
  <si>
    <t>Шафа (М-1) 
(згідно технічним характеристикам - Додаток №2.2)</t>
  </si>
  <si>
    <t>Виготовлення та монтаж М-2 (полиця підвісна)</t>
  </si>
  <si>
    <t>Полиця підвісна (М-2) 
(згідно технічним характеристикам - Додаток №2.2)</t>
  </si>
  <si>
    <t>Виготовлення та монтаж М-3 (дзеркало в ал. рамі)</t>
  </si>
  <si>
    <t>Дзеркало в ал. рамі (М-3) 
(згідно технічним характеристикам - Додаток №2.2)</t>
  </si>
  <si>
    <t>Виготовлення та монтаж М-19 (тумба під мийку)</t>
  </si>
  <si>
    <t>Тумба під мийку (М-19) 
(згідно технічним характеристикам - Додаток №2.3)</t>
  </si>
  <si>
    <t>Виготовлення та монтаж М-20 (шафа)</t>
  </si>
  <si>
    <t>Шафа (М-20) 
(згідно технічним характеристикам - Додаток №2.3)</t>
  </si>
  <si>
    <t>Виготовлення та монтаж М-22 (вбуд. шафа над інсталяцією)</t>
  </si>
  <si>
    <t>Вбуд. шафа над інсталяцією (М-22) 
(згідно технічним характеристикам - Додаток №2.3)</t>
  </si>
  <si>
    <t>Виготовлення та монтаж М-18 (кухня вбудована)</t>
  </si>
  <si>
    <t>Кухня вбудована (М-18) 
(згідно технічним характеристикам - Додаток №2.4)</t>
  </si>
  <si>
    <t>Квартири №28А, 37А, 46А, 55А, 64А, 73А, 82А, 91А, 100А, 109А, 118А, 136А   /6-16, 18 поверхи/</t>
  </si>
  <si>
    <t>Виготовлення та монтаж М-18-2 (кухня вбудована)</t>
  </si>
  <si>
    <t>Кухня вбудована (М-18-2) 
(згідно технічним характеристикам - Додаток №3.1)</t>
  </si>
  <si>
    <t>Виготовлення та монтаж М-1-2 (шафа вбудована)</t>
  </si>
  <si>
    <t>Шафа вбудована (М-1-2) 
(згідно технічним характеристикам - Додаток №3.2)</t>
  </si>
  <si>
    <t>Виготовлення та монтаж М-2-2 (полиця підвісна)</t>
  </si>
  <si>
    <t>Полиця підвісна (М-2-2) 
(згідно технічним характеристикам - Додаток №3.2)</t>
  </si>
  <si>
    <t>Виготовлення та монтаж стінових МДФ-панелей</t>
  </si>
  <si>
    <t>компл</t>
  </si>
  <si>
    <t>Стінові МДФ-панелі
(згідно технічним характеристикам - Додаток №3.2)</t>
  </si>
  <si>
    <t>Виготовлення та монтаж М-3-3 (дзеркало)</t>
  </si>
  <si>
    <t>Дзеркало (М-3-3)
(згідно технічним характеристикам - Додаток №3.3)</t>
  </si>
  <si>
    <t>Виготовлення та монтаж М-8-3 (шафа вбудована)</t>
  </si>
  <si>
    <t>Шафа вбудована (М-8-3)
(згідно технічним характеристикам - Додаток №3.3)</t>
  </si>
  <si>
    <t>Виготовлення та монтаж М-9-2 (стіл письмовий)</t>
  </si>
  <si>
    <t>Стіл письмовий (М-9-2)
(згідно технічним характеристикам - Додаток №3.3)</t>
  </si>
  <si>
    <t>Виготовлення та монтаж М-25-1 (консольна полиця)</t>
  </si>
  <si>
    <t>Консольна полиця (М-25-1)
(згідно технічним характеристикам - Додаток №3.3)</t>
  </si>
  <si>
    <t>Виготовлення та монтаж М-4-2 (тумба під ТВ)</t>
  </si>
  <si>
    <t>Тумба під ТВ (М-4-2)
(згідно технічним характеристикам - Додаток №3.4)</t>
  </si>
  <si>
    <t>Виготовлення та монтаж М-24-2 (стелаж)</t>
  </si>
  <si>
    <t>Стелаж (М-24-2)
(згідно технічним характеристикам - Додаток №3.4)</t>
  </si>
  <si>
    <t>Стінові МДФ-панелі
(згідно технічним характеристикам - Додаток №2.2)</t>
  </si>
  <si>
    <t>Комерційна пропозиція у форматі "під ключ". Враховувати вартість: матеріалів, фурнітури (крім електрофурнітури, що вбудовується в меблі), виготовлення, доставки і монтажу.
Пропозиція з виділенням ціни матеріалів, виготовлення та монтажу по кожній позиції окремо: М-9 (письмовий стіл), М-8-1 (шафа), М-8-2 (шафа), М-21 (розсувна перегородка) тощо.
Матеріали, фурнітура - детально в технічних завданнях (Додаток №2.1, №2.2, №2.3, №2.4, №3.1, №3.2, №3.3, №3.4).
Крайка на корпусі з ДСП - 0,4 мм, крайка на фасадах з ДСП - 0,8 мм.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</si>
</sst>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#,##0.000"/>
    <numFmt numFmtId="166" formatCode="#,##0.0000"/>
  </numFmts>
  <fonts count="18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10"/>
      <name val="Arial Cyr"/>
      <charset val="204"/>
    </font>
    <font>
      <sz val="10"/>
      <name val="Helv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</cellStyleXfs>
  <cellXfs count="103">
    <xf numFmtId="0" fontId="0" fillId="0" borderId="0" xfId="0"/>
    <xf numFmtId="0" fontId="8" fillId="0" borderId="0" xfId="0" applyFont="1" applyFill="1" applyBorder="1" applyAlignment="1">
      <alignment wrapText="1"/>
    </xf>
    <xf numFmtId="2" fontId="8" fillId="0" borderId="0" xfId="0" applyNumberFormat="1" applyFont="1" applyFill="1" applyBorder="1" applyAlignment="1">
      <alignment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2" fontId="8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4" fontId="8" fillId="0" borderId="0" xfId="0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vertical="center"/>
    </xf>
    <xf numFmtId="4" fontId="9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right" vertical="center" wrapText="1"/>
    </xf>
    <xf numFmtId="4" fontId="8" fillId="2" borderId="1" xfId="0" applyNumberFormat="1" applyFont="1" applyFill="1" applyBorder="1" applyAlignment="1">
      <alignment horizontal="right" vertical="center" wrapText="1"/>
    </xf>
    <xf numFmtId="4" fontId="9" fillId="2" borderId="1" xfId="0" applyNumberFormat="1" applyFont="1" applyFill="1" applyBorder="1" applyAlignment="1">
      <alignment horizontal="righ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right" vertical="center" wrapText="1"/>
    </xf>
    <xf numFmtId="4" fontId="6" fillId="2" borderId="1" xfId="0" applyNumberFormat="1" applyFont="1" applyFill="1" applyBorder="1" applyAlignment="1"/>
    <xf numFmtId="4" fontId="12" fillId="2" borderId="1" xfId="0" applyNumberFormat="1" applyFont="1" applyFill="1" applyBorder="1" applyAlignment="1"/>
    <xf numFmtId="4" fontId="13" fillId="2" borderId="1" xfId="0" applyNumberFormat="1" applyFont="1" applyFill="1" applyBorder="1" applyAlignment="1">
      <alignment horizontal="right"/>
    </xf>
    <xf numFmtId="4" fontId="12" fillId="2" borderId="1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center"/>
    </xf>
    <xf numFmtId="4" fontId="12" fillId="0" borderId="0" xfId="0" applyNumberFormat="1" applyFont="1" applyFill="1" applyBorder="1" applyAlignment="1">
      <alignment horizontal="center"/>
    </xf>
    <xf numFmtId="4" fontId="12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2" fontId="9" fillId="0" borderId="0" xfId="0" applyNumberFormat="1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8" fillId="0" borderId="0" xfId="0" applyFont="1" applyFill="1" applyAlignment="1">
      <alignment horizontal="justify" vertical="center"/>
    </xf>
    <xf numFmtId="0" fontId="14" fillId="0" borderId="0" xfId="0" applyFont="1" applyAlignment="1" applyProtection="1">
      <alignment vertical="center" wrapText="1"/>
      <protection locked="0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Alignment="1" applyProtection="1">
      <alignment vertical="center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5" fillId="2" borderId="5" xfId="0" applyFont="1" applyFill="1" applyBorder="1" applyAlignment="1" applyProtection="1">
      <alignment vertical="center" wrapText="1"/>
      <protection locked="0"/>
    </xf>
    <xf numFmtId="0" fontId="15" fillId="2" borderId="6" xfId="0" applyFont="1" applyFill="1" applyBorder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 wrapText="1"/>
    </xf>
    <xf numFmtId="0" fontId="15" fillId="2" borderId="13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14" xfId="0" applyFont="1" applyFill="1" applyBorder="1" applyAlignment="1" applyProtection="1">
      <alignment horizontal="center" vertical="center" wrapText="1"/>
      <protection locked="0"/>
    </xf>
    <xf numFmtId="0" fontId="15" fillId="2" borderId="15" xfId="0" applyFont="1" applyFill="1" applyBorder="1" applyAlignment="1" applyProtection="1">
      <alignment horizontal="center" vertical="center" wrapText="1"/>
      <protection locked="0"/>
    </xf>
    <xf numFmtId="0" fontId="15" fillId="2" borderId="19" xfId="0" applyFont="1" applyFill="1" applyBorder="1" applyAlignment="1" applyProtection="1">
      <alignment horizontal="center" vertical="center" wrapText="1"/>
      <protection locked="0"/>
    </xf>
    <xf numFmtId="0" fontId="15" fillId="2" borderId="2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 wrapText="1"/>
    </xf>
    <xf numFmtId="0" fontId="16" fillId="0" borderId="7" xfId="0" applyFont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</xf>
    <xf numFmtId="0" fontId="16" fillId="0" borderId="12" xfId="0" applyFont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2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justify" vertical="center"/>
    </xf>
    <xf numFmtId="0" fontId="10" fillId="0" borderId="1" xfId="0" applyFont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/>
    </xf>
    <xf numFmtId="166" fontId="6" fillId="0" borderId="0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justify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5" fillId="0" borderId="0" xfId="0" applyFont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/>
    </xf>
    <xf numFmtId="0" fontId="9" fillId="2" borderId="1" xfId="0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/>
    </xf>
    <xf numFmtId="0" fontId="17" fillId="0" borderId="0" xfId="0" applyFont="1" applyAlignment="1" applyProtection="1">
      <alignment horizontal="left" vertical="center" wrapText="1"/>
      <protection locked="0"/>
    </xf>
    <xf numFmtId="0" fontId="15" fillId="2" borderId="5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left" wrapText="1"/>
    </xf>
    <xf numFmtId="0" fontId="16" fillId="0" borderId="8" xfId="0" applyFont="1" applyBorder="1" applyAlignment="1" applyProtection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</xf>
    <xf numFmtId="0" fontId="16" fillId="0" borderId="10" xfId="0" applyFont="1" applyBorder="1" applyAlignment="1" applyProtection="1">
      <alignment horizontal="center" vertical="center" wrapText="1"/>
    </xf>
    <xf numFmtId="0" fontId="15" fillId="2" borderId="3" xfId="0" applyFont="1" applyFill="1" applyBorder="1" applyAlignment="1" applyProtection="1">
      <alignment horizontal="center" vertical="center" wrapText="1"/>
      <protection locked="0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2" borderId="16" xfId="0" applyFont="1" applyFill="1" applyBorder="1" applyAlignment="1" applyProtection="1">
      <alignment horizontal="center" vertical="center" wrapText="1"/>
      <protection locked="0"/>
    </xf>
    <xf numFmtId="0" fontId="15" fillId="2" borderId="17" xfId="0" applyFont="1" applyFill="1" applyBorder="1" applyAlignment="1" applyProtection="1">
      <alignment horizontal="center" vertical="center" wrapText="1"/>
      <protection locked="0"/>
    </xf>
    <xf numFmtId="0" fontId="15" fillId="2" borderId="16" xfId="0" applyFont="1" applyFill="1" applyBorder="1" applyAlignment="1">
      <alignment horizontal="center"/>
    </xf>
    <xf numFmtId="0" fontId="15" fillId="2" borderId="18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</cellXfs>
  <cellStyles count="8">
    <cellStyle name="Excel Built-in Normal" xfId="1"/>
    <cellStyle name="Обычный" xfId="0" builtinId="0"/>
    <cellStyle name="Обычный 2" xfId="2"/>
    <cellStyle name="Обычный 2 2" xfId="7"/>
    <cellStyle name="Обычный 3" xfId="3"/>
    <cellStyle name="Обычный 3 3" xfId="5"/>
    <cellStyle name="Обычный 5 3" xfId="6"/>
    <cellStyle name="Стиль 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6"/>
  <sheetViews>
    <sheetView tabSelected="1" topLeftCell="A46" zoomScaleNormal="100" zoomScaleSheetLayoutView="85" workbookViewId="0">
      <selection activeCell="N9" sqref="N9"/>
    </sheetView>
  </sheetViews>
  <sheetFormatPr defaultColWidth="9.140625" defaultRowHeight="15" x14ac:dyDescent="0.25"/>
  <cols>
    <col min="1" max="1" width="3.5703125" style="1" customWidth="1"/>
    <col min="2" max="2" width="44.28515625" style="1" customWidth="1"/>
    <col min="3" max="3" width="6.7109375" style="1" customWidth="1"/>
    <col min="4" max="4" width="8.7109375" style="14" customWidth="1"/>
    <col min="5" max="5" width="12.7109375" style="2" customWidth="1"/>
    <col min="6" max="6" width="13.28515625" style="1" customWidth="1"/>
    <col min="7" max="7" width="49.7109375" style="14" customWidth="1"/>
    <col min="8" max="8" width="6.7109375" style="5" bestFit="1" customWidth="1"/>
    <col min="9" max="9" width="9.28515625" style="15" bestFit="1" customWidth="1"/>
    <col min="10" max="10" width="9.140625" style="1" customWidth="1"/>
    <col min="11" max="11" width="12.7109375" style="1" customWidth="1"/>
    <col min="12" max="12" width="14.28515625" style="1" customWidth="1"/>
    <col min="13" max="15" width="8.7109375" style="1" customWidth="1"/>
    <col min="16" max="18" width="11.85546875" style="1" bestFit="1" customWidth="1"/>
    <col min="19" max="16384" width="9.140625" style="1"/>
  </cols>
  <sheetData>
    <row r="1" spans="1:13" s="3" customFormat="1" x14ac:dyDescent="0.25">
      <c r="A1" s="99" t="s">
        <v>15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3" s="3" customFormat="1" x14ac:dyDescent="0.25">
      <c r="A2" s="100" t="s">
        <v>39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3" s="3" customFormat="1" ht="29.45" customHeight="1" x14ac:dyDescent="0.25">
      <c r="A3" s="101" t="s">
        <v>34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</row>
    <row r="4" spans="1:13" s="4" customFormat="1" x14ac:dyDescent="0.25">
      <c r="A4" s="102" t="s">
        <v>6</v>
      </c>
      <c r="B4" s="102"/>
      <c r="C4" s="102"/>
      <c r="D4" s="102"/>
      <c r="E4" s="102"/>
      <c r="F4" s="102"/>
      <c r="G4" s="102" t="s">
        <v>28</v>
      </c>
      <c r="H4" s="102"/>
      <c r="I4" s="102"/>
      <c r="J4" s="102"/>
      <c r="K4" s="102"/>
      <c r="L4" s="102"/>
      <c r="M4" s="3"/>
    </row>
    <row r="5" spans="1:13" s="4" customFormat="1" ht="30" x14ac:dyDescent="0.2">
      <c r="A5" s="19" t="s">
        <v>0</v>
      </c>
      <c r="B5" s="19" t="s">
        <v>1</v>
      </c>
      <c r="C5" s="19" t="s">
        <v>29</v>
      </c>
      <c r="D5" s="26" t="s">
        <v>2</v>
      </c>
      <c r="E5" s="27" t="s">
        <v>5</v>
      </c>
      <c r="F5" s="19" t="s">
        <v>7</v>
      </c>
      <c r="G5" s="26" t="s">
        <v>3</v>
      </c>
      <c r="H5" s="19" t="s">
        <v>29</v>
      </c>
      <c r="I5" s="26" t="s">
        <v>4</v>
      </c>
      <c r="J5" s="19" t="s">
        <v>2</v>
      </c>
      <c r="K5" s="28" t="s">
        <v>5</v>
      </c>
      <c r="L5" s="19" t="s">
        <v>8</v>
      </c>
    </row>
    <row r="6" spans="1:13" s="4" customFormat="1" x14ac:dyDescent="0.2">
      <c r="A6" s="78" t="s">
        <v>31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3" customFormat="1" ht="30" x14ac:dyDescent="0.2">
      <c r="A7" s="68">
        <v>1</v>
      </c>
      <c r="B7" s="65" t="s">
        <v>35</v>
      </c>
      <c r="C7" s="67" t="s">
        <v>33</v>
      </c>
      <c r="D7" s="66">
        <v>12</v>
      </c>
      <c r="E7" s="66"/>
      <c r="F7" s="70">
        <f>ROUND(E7*D7,2)</f>
        <v>0</v>
      </c>
      <c r="G7" s="77" t="s">
        <v>40</v>
      </c>
      <c r="H7" s="67" t="s">
        <v>33</v>
      </c>
      <c r="I7" s="66"/>
      <c r="J7" s="69">
        <f>12</f>
        <v>12</v>
      </c>
      <c r="K7" s="66"/>
      <c r="L7" s="6">
        <f t="shared" ref="L7:L8" si="0">ROUND(J7*K7,2)</f>
        <v>0</v>
      </c>
    </row>
    <row r="8" spans="1:13" customFormat="1" ht="30" x14ac:dyDescent="0.2">
      <c r="A8" s="68"/>
      <c r="B8" s="65"/>
      <c r="C8" s="74"/>
      <c r="D8" s="66"/>
      <c r="E8" s="66"/>
      <c r="F8" s="70"/>
      <c r="G8" s="73" t="s">
        <v>32</v>
      </c>
      <c r="H8" s="74"/>
      <c r="I8" s="72">
        <v>0</v>
      </c>
      <c r="J8" s="69">
        <f>D7*I8</f>
        <v>0</v>
      </c>
      <c r="K8" s="66"/>
      <c r="L8" s="6">
        <f t="shared" si="0"/>
        <v>0</v>
      </c>
    </row>
    <row r="9" spans="1:13" customFormat="1" ht="30" x14ac:dyDescent="0.2">
      <c r="A9" s="68">
        <v>2</v>
      </c>
      <c r="B9" s="65" t="s">
        <v>36</v>
      </c>
      <c r="C9" s="74" t="s">
        <v>33</v>
      </c>
      <c r="D9" s="72">
        <v>12</v>
      </c>
      <c r="E9" s="72"/>
      <c r="F9" s="71">
        <f>ROUND(E9*D9,2)</f>
        <v>0</v>
      </c>
      <c r="G9" s="77" t="s">
        <v>41</v>
      </c>
      <c r="H9" s="74" t="s">
        <v>33</v>
      </c>
      <c r="I9" s="72"/>
      <c r="J9" s="69">
        <f>12</f>
        <v>12</v>
      </c>
      <c r="K9" s="72"/>
      <c r="L9" s="6">
        <f t="shared" ref="L9:L10" si="1">ROUND(J9*K9,2)</f>
        <v>0</v>
      </c>
    </row>
    <row r="10" spans="1:13" customFormat="1" ht="30" x14ac:dyDescent="0.2">
      <c r="A10" s="68"/>
      <c r="B10" s="65"/>
      <c r="C10" s="74"/>
      <c r="D10" s="72"/>
      <c r="E10" s="72"/>
      <c r="F10" s="71"/>
      <c r="G10" s="73" t="s">
        <v>32</v>
      </c>
      <c r="H10" s="74"/>
      <c r="I10" s="72">
        <v>0</v>
      </c>
      <c r="J10" s="69">
        <f>D9*I10</f>
        <v>0</v>
      </c>
      <c r="K10" s="72"/>
      <c r="L10" s="6">
        <f t="shared" si="1"/>
        <v>0</v>
      </c>
    </row>
    <row r="11" spans="1:13" customFormat="1" ht="30" x14ac:dyDescent="0.2">
      <c r="A11" s="68">
        <v>3</v>
      </c>
      <c r="B11" s="65" t="s">
        <v>37</v>
      </c>
      <c r="C11" s="74" t="s">
        <v>33</v>
      </c>
      <c r="D11" s="72">
        <v>12</v>
      </c>
      <c r="E11" s="72"/>
      <c r="F11" s="71">
        <f>ROUND(E11*D11,2)</f>
        <v>0</v>
      </c>
      <c r="G11" s="77" t="s">
        <v>42</v>
      </c>
      <c r="H11" s="74" t="s">
        <v>33</v>
      </c>
      <c r="I11" s="72"/>
      <c r="J11" s="69">
        <f>12</f>
        <v>12</v>
      </c>
      <c r="K11" s="72"/>
      <c r="L11" s="6">
        <f t="shared" ref="L11:L12" si="2">ROUND(J11*K11,2)</f>
        <v>0</v>
      </c>
    </row>
    <row r="12" spans="1:13" customFormat="1" ht="30" x14ac:dyDescent="0.2">
      <c r="A12" s="68"/>
      <c r="B12" s="65"/>
      <c r="C12" s="74"/>
      <c r="D12" s="72"/>
      <c r="E12" s="72"/>
      <c r="F12" s="71"/>
      <c r="G12" s="73" t="s">
        <v>32</v>
      </c>
      <c r="H12" s="74"/>
      <c r="I12" s="72">
        <v>0</v>
      </c>
      <c r="J12" s="69">
        <f>D11*I12</f>
        <v>0</v>
      </c>
      <c r="K12" s="72"/>
      <c r="L12" s="6">
        <f t="shared" si="2"/>
        <v>0</v>
      </c>
    </row>
    <row r="13" spans="1:13" customFormat="1" ht="30" x14ac:dyDescent="0.2">
      <c r="A13" s="68">
        <v>4</v>
      </c>
      <c r="B13" s="65" t="s">
        <v>38</v>
      </c>
      <c r="C13" s="74" t="s">
        <v>33</v>
      </c>
      <c r="D13" s="72">
        <v>12</v>
      </c>
      <c r="E13" s="72"/>
      <c r="F13" s="71">
        <f>ROUND(E13*D13,2)</f>
        <v>0</v>
      </c>
      <c r="G13" s="77" t="s">
        <v>43</v>
      </c>
      <c r="H13" s="74" t="s">
        <v>33</v>
      </c>
      <c r="I13" s="72"/>
      <c r="J13" s="69">
        <f>12</f>
        <v>12</v>
      </c>
      <c r="K13" s="72"/>
      <c r="L13" s="6">
        <f t="shared" ref="L13:L14" si="3">ROUND(J13*K13,2)</f>
        <v>0</v>
      </c>
    </row>
    <row r="14" spans="1:13" customFormat="1" ht="30" x14ac:dyDescent="0.2">
      <c r="A14" s="68"/>
      <c r="B14" s="65"/>
      <c r="C14" s="74"/>
      <c r="D14" s="72"/>
      <c r="E14" s="72"/>
      <c r="F14" s="71"/>
      <c r="G14" s="73" t="s">
        <v>32</v>
      </c>
      <c r="H14" s="74"/>
      <c r="I14" s="72">
        <v>0</v>
      </c>
      <c r="J14" s="69">
        <f>D13*I14</f>
        <v>0</v>
      </c>
      <c r="K14" s="72"/>
      <c r="L14" s="6">
        <f t="shared" si="3"/>
        <v>0</v>
      </c>
    </row>
    <row r="15" spans="1:13" customFormat="1" ht="30" x14ac:dyDescent="0.2">
      <c r="A15" s="68">
        <v>5</v>
      </c>
      <c r="B15" s="65" t="s">
        <v>44</v>
      </c>
      <c r="C15" s="74" t="s">
        <v>33</v>
      </c>
      <c r="D15" s="72">
        <v>12</v>
      </c>
      <c r="E15" s="72"/>
      <c r="F15" s="71">
        <f>ROUND(E15*D15,2)</f>
        <v>0</v>
      </c>
      <c r="G15" s="77" t="s">
        <v>45</v>
      </c>
      <c r="H15" s="74" t="s">
        <v>33</v>
      </c>
      <c r="I15" s="72"/>
      <c r="J15" s="69">
        <f>12</f>
        <v>12</v>
      </c>
      <c r="K15" s="72"/>
      <c r="L15" s="6">
        <f t="shared" ref="L15:L16" si="4">ROUND(J15*K15,2)</f>
        <v>0</v>
      </c>
    </row>
    <row r="16" spans="1:13" customFormat="1" ht="30" x14ac:dyDescent="0.2">
      <c r="A16" s="68"/>
      <c r="B16" s="65"/>
      <c r="C16" s="74"/>
      <c r="D16" s="72"/>
      <c r="E16" s="72"/>
      <c r="F16" s="71"/>
      <c r="G16" s="73" t="s">
        <v>32</v>
      </c>
      <c r="H16" s="74"/>
      <c r="I16" s="72">
        <v>0</v>
      </c>
      <c r="J16" s="69">
        <f>D15*I16</f>
        <v>0</v>
      </c>
      <c r="K16" s="72"/>
      <c r="L16" s="6">
        <f t="shared" si="4"/>
        <v>0</v>
      </c>
    </row>
    <row r="17" spans="1:12" customFormat="1" ht="30" x14ac:dyDescent="0.2">
      <c r="A17" s="68">
        <v>6</v>
      </c>
      <c r="B17" s="65" t="s">
        <v>46</v>
      </c>
      <c r="C17" s="74" t="s">
        <v>33</v>
      </c>
      <c r="D17" s="72">
        <v>12</v>
      </c>
      <c r="E17" s="72"/>
      <c r="F17" s="71">
        <f>ROUND(E17*D17,2)</f>
        <v>0</v>
      </c>
      <c r="G17" s="77" t="s">
        <v>47</v>
      </c>
      <c r="H17" s="74" t="s">
        <v>33</v>
      </c>
      <c r="I17" s="72"/>
      <c r="J17" s="69">
        <f>12</f>
        <v>12</v>
      </c>
      <c r="K17" s="72"/>
      <c r="L17" s="6">
        <f t="shared" ref="L17:L18" si="5">ROUND(J17*K17,2)</f>
        <v>0</v>
      </c>
    </row>
    <row r="18" spans="1:12" customFormat="1" ht="30" x14ac:dyDescent="0.2">
      <c r="A18" s="68"/>
      <c r="B18" s="65"/>
      <c r="C18" s="74"/>
      <c r="D18" s="72"/>
      <c r="E18" s="72"/>
      <c r="F18" s="71"/>
      <c r="G18" s="73" t="s">
        <v>32</v>
      </c>
      <c r="H18" s="74"/>
      <c r="I18" s="72">
        <v>0</v>
      </c>
      <c r="J18" s="69">
        <f>D17*I18</f>
        <v>0</v>
      </c>
      <c r="K18" s="72"/>
      <c r="L18" s="6">
        <f t="shared" si="5"/>
        <v>0</v>
      </c>
    </row>
    <row r="19" spans="1:12" customFormat="1" ht="30" x14ac:dyDescent="0.2">
      <c r="A19" s="68">
        <v>7</v>
      </c>
      <c r="B19" s="65" t="s">
        <v>48</v>
      </c>
      <c r="C19" s="74" t="s">
        <v>33</v>
      </c>
      <c r="D19" s="72">
        <v>12</v>
      </c>
      <c r="E19" s="72"/>
      <c r="F19" s="71">
        <f>ROUND(E19*D19,2)</f>
        <v>0</v>
      </c>
      <c r="G19" s="77" t="s">
        <v>49</v>
      </c>
      <c r="H19" s="74" t="s">
        <v>33</v>
      </c>
      <c r="I19" s="72"/>
      <c r="J19" s="69">
        <f>12</f>
        <v>12</v>
      </c>
      <c r="K19" s="72"/>
      <c r="L19" s="6">
        <f t="shared" ref="L19:L20" si="6">ROUND(J19*K19,2)</f>
        <v>0</v>
      </c>
    </row>
    <row r="20" spans="1:12" customFormat="1" ht="30" x14ac:dyDescent="0.2">
      <c r="A20" s="68"/>
      <c r="B20" s="65"/>
      <c r="C20" s="74"/>
      <c r="D20" s="72"/>
      <c r="E20" s="72"/>
      <c r="F20" s="71"/>
      <c r="G20" s="73" t="s">
        <v>32</v>
      </c>
      <c r="H20" s="74"/>
      <c r="I20" s="72">
        <v>0</v>
      </c>
      <c r="J20" s="69">
        <f>D19*I20</f>
        <v>0</v>
      </c>
      <c r="K20" s="72"/>
      <c r="L20" s="6">
        <f t="shared" si="6"/>
        <v>0</v>
      </c>
    </row>
    <row r="21" spans="1:12" customFormat="1" ht="30" x14ac:dyDescent="0.2">
      <c r="A21" s="68">
        <v>8</v>
      </c>
      <c r="B21" s="65" t="s">
        <v>65</v>
      </c>
      <c r="C21" s="74" t="s">
        <v>66</v>
      </c>
      <c r="D21" s="72">
        <v>12</v>
      </c>
      <c r="E21" s="72"/>
      <c r="F21" s="71">
        <f>ROUND(E21*D21,2)</f>
        <v>0</v>
      </c>
      <c r="G21" s="77" t="s">
        <v>80</v>
      </c>
      <c r="H21" s="74" t="s">
        <v>66</v>
      </c>
      <c r="I21" s="72"/>
      <c r="J21" s="69">
        <f>12</f>
        <v>12</v>
      </c>
      <c r="K21" s="72"/>
      <c r="L21" s="6">
        <f t="shared" ref="L21:L22" si="7">ROUND(J21*K21,2)</f>
        <v>0</v>
      </c>
    </row>
    <row r="22" spans="1:12" customFormat="1" ht="30" x14ac:dyDescent="0.2">
      <c r="A22" s="68"/>
      <c r="B22" s="65"/>
      <c r="C22" s="74"/>
      <c r="D22" s="72"/>
      <c r="E22" s="72"/>
      <c r="F22" s="71"/>
      <c r="G22" s="73" t="s">
        <v>32</v>
      </c>
      <c r="H22" s="74"/>
      <c r="I22" s="72">
        <v>0</v>
      </c>
      <c r="J22" s="69">
        <f>D21*I22</f>
        <v>0</v>
      </c>
      <c r="K22" s="72"/>
      <c r="L22" s="6">
        <f t="shared" si="7"/>
        <v>0</v>
      </c>
    </row>
    <row r="23" spans="1:12" customFormat="1" ht="30" x14ac:dyDescent="0.2">
      <c r="A23" s="68">
        <v>9</v>
      </c>
      <c r="B23" s="65" t="s">
        <v>50</v>
      </c>
      <c r="C23" s="74" t="s">
        <v>33</v>
      </c>
      <c r="D23" s="72">
        <v>12</v>
      </c>
      <c r="E23" s="72"/>
      <c r="F23" s="71">
        <f>ROUND(E23*D23,2)</f>
        <v>0</v>
      </c>
      <c r="G23" s="77" t="s">
        <v>51</v>
      </c>
      <c r="H23" s="74" t="s">
        <v>33</v>
      </c>
      <c r="I23" s="72"/>
      <c r="J23" s="69">
        <f>12</f>
        <v>12</v>
      </c>
      <c r="K23" s="72"/>
      <c r="L23" s="6">
        <f t="shared" ref="L23:L24" si="8">ROUND(J23*K23,2)</f>
        <v>0</v>
      </c>
    </row>
    <row r="24" spans="1:12" customFormat="1" ht="30" x14ac:dyDescent="0.2">
      <c r="A24" s="68"/>
      <c r="B24" s="65"/>
      <c r="C24" s="74"/>
      <c r="D24" s="72"/>
      <c r="E24" s="72"/>
      <c r="F24" s="71"/>
      <c r="G24" s="73" t="s">
        <v>32</v>
      </c>
      <c r="H24" s="74"/>
      <c r="I24" s="72">
        <v>0</v>
      </c>
      <c r="J24" s="69">
        <f>D23*I24</f>
        <v>0</v>
      </c>
      <c r="K24" s="72"/>
      <c r="L24" s="6">
        <f t="shared" si="8"/>
        <v>0</v>
      </c>
    </row>
    <row r="25" spans="1:12" customFormat="1" ht="30" x14ac:dyDescent="0.2">
      <c r="A25" s="68">
        <v>10</v>
      </c>
      <c r="B25" s="65" t="s">
        <v>52</v>
      </c>
      <c r="C25" s="74" t="s">
        <v>33</v>
      </c>
      <c r="D25" s="72">
        <v>12</v>
      </c>
      <c r="E25" s="72"/>
      <c r="F25" s="71">
        <f>ROUND(E25*D25,2)</f>
        <v>0</v>
      </c>
      <c r="G25" s="77" t="s">
        <v>53</v>
      </c>
      <c r="H25" s="74" t="s">
        <v>33</v>
      </c>
      <c r="I25" s="72"/>
      <c r="J25" s="69">
        <f>12</f>
        <v>12</v>
      </c>
      <c r="K25" s="72"/>
      <c r="L25" s="6">
        <f t="shared" ref="L25:L26" si="9">ROUND(J25*K25,2)</f>
        <v>0</v>
      </c>
    </row>
    <row r="26" spans="1:12" customFormat="1" ht="30" x14ac:dyDescent="0.2">
      <c r="A26" s="68"/>
      <c r="B26" s="65"/>
      <c r="C26" s="74"/>
      <c r="D26" s="72"/>
      <c r="E26" s="72"/>
      <c r="F26" s="71"/>
      <c r="G26" s="73" t="s">
        <v>32</v>
      </c>
      <c r="H26" s="74"/>
      <c r="I26" s="72">
        <v>0</v>
      </c>
      <c r="J26" s="69">
        <f>D25*I26</f>
        <v>0</v>
      </c>
      <c r="K26" s="72"/>
      <c r="L26" s="6">
        <f t="shared" si="9"/>
        <v>0</v>
      </c>
    </row>
    <row r="27" spans="1:12" customFormat="1" ht="30" x14ac:dyDescent="0.2">
      <c r="A27" s="68">
        <v>11</v>
      </c>
      <c r="B27" s="65" t="s">
        <v>54</v>
      </c>
      <c r="C27" s="74" t="s">
        <v>33</v>
      </c>
      <c r="D27" s="72">
        <v>12</v>
      </c>
      <c r="E27" s="72"/>
      <c r="F27" s="71">
        <f>ROUND(E27*D27,2)</f>
        <v>0</v>
      </c>
      <c r="G27" s="77" t="s">
        <v>55</v>
      </c>
      <c r="H27" s="74" t="s">
        <v>33</v>
      </c>
      <c r="I27" s="72"/>
      <c r="J27" s="69">
        <f>12</f>
        <v>12</v>
      </c>
      <c r="K27" s="72"/>
      <c r="L27" s="6">
        <f t="shared" ref="L27:L28" si="10">ROUND(J27*K27,2)</f>
        <v>0</v>
      </c>
    </row>
    <row r="28" spans="1:12" customFormat="1" ht="30" x14ac:dyDescent="0.2">
      <c r="A28" s="68"/>
      <c r="B28" s="65"/>
      <c r="C28" s="74"/>
      <c r="D28" s="72"/>
      <c r="E28" s="72"/>
      <c r="F28" s="71"/>
      <c r="G28" s="73" t="s">
        <v>32</v>
      </c>
      <c r="H28" s="74"/>
      <c r="I28" s="72">
        <v>0</v>
      </c>
      <c r="J28" s="69">
        <f>D27*I28</f>
        <v>0</v>
      </c>
      <c r="K28" s="72"/>
      <c r="L28" s="6">
        <f t="shared" si="10"/>
        <v>0</v>
      </c>
    </row>
    <row r="29" spans="1:12" customFormat="1" ht="30" x14ac:dyDescent="0.2">
      <c r="A29" s="68">
        <v>12</v>
      </c>
      <c r="B29" s="65" t="s">
        <v>56</v>
      </c>
      <c r="C29" s="74" t="s">
        <v>33</v>
      </c>
      <c r="D29" s="72">
        <v>12</v>
      </c>
      <c r="E29" s="72"/>
      <c r="F29" s="71">
        <f>ROUND(E29*D29,2)</f>
        <v>0</v>
      </c>
      <c r="G29" s="77" t="s">
        <v>57</v>
      </c>
      <c r="H29" s="74" t="s">
        <v>33</v>
      </c>
      <c r="I29" s="72"/>
      <c r="J29" s="69">
        <f>12</f>
        <v>12</v>
      </c>
      <c r="K29" s="72"/>
      <c r="L29" s="6">
        <f t="shared" ref="L29:L30" si="11">ROUND(J29*K29,2)</f>
        <v>0</v>
      </c>
    </row>
    <row r="30" spans="1:12" customFormat="1" ht="30" x14ac:dyDescent="0.2">
      <c r="A30" s="68"/>
      <c r="B30" s="65"/>
      <c r="C30" s="74"/>
      <c r="D30" s="72"/>
      <c r="E30" s="72"/>
      <c r="F30" s="71"/>
      <c r="G30" s="73" t="s">
        <v>32</v>
      </c>
      <c r="H30" s="74"/>
      <c r="I30" s="72">
        <v>0</v>
      </c>
      <c r="J30" s="69">
        <f>D29*I30</f>
        <v>0</v>
      </c>
      <c r="K30" s="72"/>
      <c r="L30" s="6">
        <f t="shared" si="11"/>
        <v>0</v>
      </c>
    </row>
    <row r="31" spans="1:12" s="4" customFormat="1" x14ac:dyDescent="0.2">
      <c r="A31" s="78" t="s">
        <v>58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</row>
    <row r="32" spans="1:12" customFormat="1" ht="30" x14ac:dyDescent="0.2">
      <c r="A32" s="68">
        <v>13</v>
      </c>
      <c r="B32" s="65" t="s">
        <v>59</v>
      </c>
      <c r="C32" s="74" t="s">
        <v>33</v>
      </c>
      <c r="D32" s="72">
        <v>12</v>
      </c>
      <c r="E32" s="72"/>
      <c r="F32" s="71">
        <f>ROUND(E32*D32,2)</f>
        <v>0</v>
      </c>
      <c r="G32" s="77" t="s">
        <v>60</v>
      </c>
      <c r="H32" s="74" t="s">
        <v>33</v>
      </c>
      <c r="I32" s="72"/>
      <c r="J32" s="69">
        <f>12</f>
        <v>12</v>
      </c>
      <c r="K32" s="72"/>
      <c r="L32" s="6">
        <f t="shared" ref="L32:L33" si="12">ROUND(J32*K32,2)</f>
        <v>0</v>
      </c>
    </row>
    <row r="33" spans="1:12" customFormat="1" ht="30" x14ac:dyDescent="0.2">
      <c r="A33" s="68"/>
      <c r="B33" s="65"/>
      <c r="C33" s="74"/>
      <c r="D33" s="72"/>
      <c r="E33" s="72"/>
      <c r="F33" s="71"/>
      <c r="G33" s="73" t="s">
        <v>32</v>
      </c>
      <c r="H33" s="74"/>
      <c r="I33" s="72">
        <v>0</v>
      </c>
      <c r="J33" s="69">
        <f>D32*I33</f>
        <v>0</v>
      </c>
      <c r="K33" s="72"/>
      <c r="L33" s="6">
        <f t="shared" si="12"/>
        <v>0</v>
      </c>
    </row>
    <row r="34" spans="1:12" customFormat="1" ht="30" x14ac:dyDescent="0.2">
      <c r="A34" s="68">
        <v>14</v>
      </c>
      <c r="B34" s="65" t="s">
        <v>61</v>
      </c>
      <c r="C34" s="74" t="s">
        <v>33</v>
      </c>
      <c r="D34" s="72">
        <v>12</v>
      </c>
      <c r="E34" s="72"/>
      <c r="F34" s="71">
        <f>ROUND(E34*D34,2)</f>
        <v>0</v>
      </c>
      <c r="G34" s="77" t="s">
        <v>62</v>
      </c>
      <c r="H34" s="74" t="s">
        <v>33</v>
      </c>
      <c r="I34" s="72"/>
      <c r="J34" s="69">
        <f>12</f>
        <v>12</v>
      </c>
      <c r="K34" s="72"/>
      <c r="L34" s="6">
        <f t="shared" ref="L34:L35" si="13">ROUND(J34*K34,2)</f>
        <v>0</v>
      </c>
    </row>
    <row r="35" spans="1:12" customFormat="1" ht="30" x14ac:dyDescent="0.2">
      <c r="A35" s="68"/>
      <c r="B35" s="65"/>
      <c r="C35" s="74"/>
      <c r="D35" s="72"/>
      <c r="E35" s="72"/>
      <c r="F35" s="71"/>
      <c r="G35" s="73" t="s">
        <v>32</v>
      </c>
      <c r="H35" s="74"/>
      <c r="I35" s="72">
        <v>0</v>
      </c>
      <c r="J35" s="69">
        <f>D34*I35</f>
        <v>0</v>
      </c>
      <c r="K35" s="72"/>
      <c r="L35" s="6">
        <f t="shared" si="13"/>
        <v>0</v>
      </c>
    </row>
    <row r="36" spans="1:12" customFormat="1" ht="30" x14ac:dyDescent="0.2">
      <c r="A36" s="68">
        <v>15</v>
      </c>
      <c r="B36" s="65" t="s">
        <v>63</v>
      </c>
      <c r="C36" s="74" t="s">
        <v>33</v>
      </c>
      <c r="D36" s="72">
        <v>12</v>
      </c>
      <c r="E36" s="72"/>
      <c r="F36" s="71">
        <f>ROUND(E36*D36,2)</f>
        <v>0</v>
      </c>
      <c r="G36" s="77" t="s">
        <v>64</v>
      </c>
      <c r="H36" s="74" t="s">
        <v>33</v>
      </c>
      <c r="I36" s="72"/>
      <c r="J36" s="69">
        <f>12</f>
        <v>12</v>
      </c>
      <c r="K36" s="72"/>
      <c r="L36" s="6">
        <f t="shared" ref="L36:L37" si="14">ROUND(J36*K36,2)</f>
        <v>0</v>
      </c>
    </row>
    <row r="37" spans="1:12" customFormat="1" ht="30" x14ac:dyDescent="0.2">
      <c r="A37" s="68"/>
      <c r="B37" s="65"/>
      <c r="C37" s="74"/>
      <c r="D37" s="72"/>
      <c r="E37" s="72"/>
      <c r="F37" s="71"/>
      <c r="G37" s="73" t="s">
        <v>32</v>
      </c>
      <c r="H37" s="74"/>
      <c r="I37" s="72">
        <v>0</v>
      </c>
      <c r="J37" s="69">
        <f>D36*I37</f>
        <v>0</v>
      </c>
      <c r="K37" s="72"/>
      <c r="L37" s="6">
        <f t="shared" si="14"/>
        <v>0</v>
      </c>
    </row>
    <row r="38" spans="1:12" customFormat="1" ht="30" x14ac:dyDescent="0.2">
      <c r="A38" s="68">
        <v>16</v>
      </c>
      <c r="B38" s="65" t="s">
        <v>65</v>
      </c>
      <c r="C38" s="74" t="s">
        <v>66</v>
      </c>
      <c r="D38" s="72">
        <v>12</v>
      </c>
      <c r="E38" s="72"/>
      <c r="F38" s="71">
        <f>ROUND(E38*D38,2)</f>
        <v>0</v>
      </c>
      <c r="G38" s="77" t="s">
        <v>67</v>
      </c>
      <c r="H38" s="74" t="s">
        <v>66</v>
      </c>
      <c r="I38" s="72"/>
      <c r="J38" s="69">
        <f>12</f>
        <v>12</v>
      </c>
      <c r="K38" s="72"/>
      <c r="L38" s="6">
        <f t="shared" ref="L38:L39" si="15">ROUND(J38*K38,2)</f>
        <v>0</v>
      </c>
    </row>
    <row r="39" spans="1:12" customFormat="1" ht="30" x14ac:dyDescent="0.2">
      <c r="A39" s="68"/>
      <c r="B39" s="65"/>
      <c r="C39" s="74"/>
      <c r="D39" s="72"/>
      <c r="E39" s="72"/>
      <c r="F39" s="71"/>
      <c r="G39" s="73" t="s">
        <v>32</v>
      </c>
      <c r="H39" s="74"/>
      <c r="I39" s="72">
        <v>0</v>
      </c>
      <c r="J39" s="69">
        <f>D38*I39</f>
        <v>0</v>
      </c>
      <c r="K39" s="72"/>
      <c r="L39" s="6">
        <f t="shared" si="15"/>
        <v>0</v>
      </c>
    </row>
    <row r="40" spans="1:12" customFormat="1" ht="30" x14ac:dyDescent="0.2">
      <c r="A40" s="68">
        <v>17</v>
      </c>
      <c r="B40" s="65" t="s">
        <v>68</v>
      </c>
      <c r="C40" s="74" t="s">
        <v>33</v>
      </c>
      <c r="D40" s="72">
        <v>12</v>
      </c>
      <c r="E40" s="72"/>
      <c r="F40" s="71">
        <f>ROUND(E40*D40,2)</f>
        <v>0</v>
      </c>
      <c r="G40" s="77" t="s">
        <v>69</v>
      </c>
      <c r="H40" s="74" t="s">
        <v>33</v>
      </c>
      <c r="I40" s="72"/>
      <c r="J40" s="69">
        <f>12</f>
        <v>12</v>
      </c>
      <c r="K40" s="72"/>
      <c r="L40" s="6">
        <f t="shared" ref="L40:L41" si="16">ROUND(J40*K40,2)</f>
        <v>0</v>
      </c>
    </row>
    <row r="41" spans="1:12" customFormat="1" ht="30" x14ac:dyDescent="0.2">
      <c r="A41" s="68"/>
      <c r="B41" s="65"/>
      <c r="C41" s="74"/>
      <c r="D41" s="72"/>
      <c r="E41" s="72"/>
      <c r="F41" s="71"/>
      <c r="G41" s="73" t="s">
        <v>32</v>
      </c>
      <c r="H41" s="74"/>
      <c r="I41" s="72">
        <v>0</v>
      </c>
      <c r="J41" s="69">
        <f>D40*I41</f>
        <v>0</v>
      </c>
      <c r="K41" s="72"/>
      <c r="L41" s="6">
        <f t="shared" si="16"/>
        <v>0</v>
      </c>
    </row>
    <row r="42" spans="1:12" customFormat="1" ht="30" x14ac:dyDescent="0.2">
      <c r="A42" s="68">
        <v>18</v>
      </c>
      <c r="B42" s="65" t="s">
        <v>70</v>
      </c>
      <c r="C42" s="74" t="s">
        <v>33</v>
      </c>
      <c r="D42" s="72">
        <v>8</v>
      </c>
      <c r="E42" s="72"/>
      <c r="F42" s="71">
        <f>ROUND(E42*D42,2)</f>
        <v>0</v>
      </c>
      <c r="G42" s="77" t="s">
        <v>71</v>
      </c>
      <c r="H42" s="74" t="s">
        <v>33</v>
      </c>
      <c r="I42" s="72"/>
      <c r="J42" s="69">
        <v>8</v>
      </c>
      <c r="K42" s="72"/>
      <c r="L42" s="6">
        <f t="shared" ref="L42:L43" si="17">ROUND(J42*K42,2)</f>
        <v>0</v>
      </c>
    </row>
    <row r="43" spans="1:12" customFormat="1" ht="30" x14ac:dyDescent="0.2">
      <c r="A43" s="68"/>
      <c r="B43" s="65"/>
      <c r="C43" s="74"/>
      <c r="D43" s="72"/>
      <c r="E43" s="72"/>
      <c r="F43" s="71"/>
      <c r="G43" s="73" t="s">
        <v>32</v>
      </c>
      <c r="H43" s="74"/>
      <c r="I43" s="72">
        <v>0</v>
      </c>
      <c r="J43" s="69">
        <f>D42*I43</f>
        <v>0</v>
      </c>
      <c r="K43" s="72"/>
      <c r="L43" s="6">
        <f t="shared" si="17"/>
        <v>0</v>
      </c>
    </row>
    <row r="44" spans="1:12" customFormat="1" ht="30" x14ac:dyDescent="0.2">
      <c r="A44" s="68">
        <v>19</v>
      </c>
      <c r="B44" s="65" t="s">
        <v>72</v>
      </c>
      <c r="C44" s="74" t="s">
        <v>33</v>
      </c>
      <c r="D44" s="72">
        <v>8</v>
      </c>
      <c r="E44" s="72"/>
      <c r="F44" s="71">
        <f>ROUND(E44*D44,2)</f>
        <v>0</v>
      </c>
      <c r="G44" s="77" t="s">
        <v>73</v>
      </c>
      <c r="H44" s="74" t="s">
        <v>33</v>
      </c>
      <c r="I44" s="72"/>
      <c r="J44" s="69">
        <v>8</v>
      </c>
      <c r="K44" s="72"/>
      <c r="L44" s="6">
        <f t="shared" ref="L44:L45" si="18">ROUND(J44*K44,2)</f>
        <v>0</v>
      </c>
    </row>
    <row r="45" spans="1:12" customFormat="1" ht="30" x14ac:dyDescent="0.2">
      <c r="A45" s="68"/>
      <c r="B45" s="65"/>
      <c r="C45" s="74"/>
      <c r="D45" s="72"/>
      <c r="E45" s="72"/>
      <c r="F45" s="71"/>
      <c r="G45" s="73" t="s">
        <v>32</v>
      </c>
      <c r="H45" s="74"/>
      <c r="I45" s="72">
        <v>0</v>
      </c>
      <c r="J45" s="69">
        <f>D44*I45</f>
        <v>0</v>
      </c>
      <c r="K45" s="72"/>
      <c r="L45" s="6">
        <f t="shared" si="18"/>
        <v>0</v>
      </c>
    </row>
    <row r="46" spans="1:12" customFormat="1" ht="30" x14ac:dyDescent="0.2">
      <c r="A46" s="68">
        <v>20</v>
      </c>
      <c r="B46" s="65" t="s">
        <v>74</v>
      </c>
      <c r="C46" s="74" t="s">
        <v>33</v>
      </c>
      <c r="D46" s="72">
        <v>8</v>
      </c>
      <c r="E46" s="72"/>
      <c r="F46" s="71">
        <f>ROUND(E46*D46,2)</f>
        <v>0</v>
      </c>
      <c r="G46" s="77" t="s">
        <v>75</v>
      </c>
      <c r="H46" s="74" t="s">
        <v>33</v>
      </c>
      <c r="I46" s="72"/>
      <c r="J46" s="69">
        <v>8</v>
      </c>
      <c r="K46" s="72"/>
      <c r="L46" s="6">
        <f t="shared" ref="L46:L47" si="19">ROUND(J46*K46,2)</f>
        <v>0</v>
      </c>
    </row>
    <row r="47" spans="1:12" customFormat="1" ht="30" x14ac:dyDescent="0.2">
      <c r="A47" s="68"/>
      <c r="B47" s="65"/>
      <c r="C47" s="74"/>
      <c r="D47" s="72"/>
      <c r="E47" s="72"/>
      <c r="F47" s="71"/>
      <c r="G47" s="73" t="s">
        <v>32</v>
      </c>
      <c r="H47" s="74"/>
      <c r="I47" s="72">
        <v>0</v>
      </c>
      <c r="J47" s="69">
        <f>D46*I47</f>
        <v>0</v>
      </c>
      <c r="K47" s="72"/>
      <c r="L47" s="6">
        <f t="shared" si="19"/>
        <v>0</v>
      </c>
    </row>
    <row r="48" spans="1:12" customFormat="1" ht="30" x14ac:dyDescent="0.2">
      <c r="A48" s="68">
        <v>21</v>
      </c>
      <c r="B48" s="65" t="s">
        <v>76</v>
      </c>
      <c r="C48" s="74" t="s">
        <v>33</v>
      </c>
      <c r="D48" s="72">
        <v>12</v>
      </c>
      <c r="E48" s="72"/>
      <c r="F48" s="71">
        <f>ROUND(E48*D48,2)</f>
        <v>0</v>
      </c>
      <c r="G48" s="77" t="s">
        <v>77</v>
      </c>
      <c r="H48" s="74" t="s">
        <v>33</v>
      </c>
      <c r="I48" s="72"/>
      <c r="J48" s="69">
        <v>8</v>
      </c>
      <c r="K48" s="72"/>
      <c r="L48" s="6">
        <f t="shared" ref="L48:L49" si="20">ROUND(J48*K48,2)</f>
        <v>0</v>
      </c>
    </row>
    <row r="49" spans="1:17" customFormat="1" ht="30" x14ac:dyDescent="0.2">
      <c r="A49" s="68"/>
      <c r="B49" s="65"/>
      <c r="C49" s="74"/>
      <c r="D49" s="72"/>
      <c r="E49" s="72"/>
      <c r="F49" s="71"/>
      <c r="G49" s="73" t="s">
        <v>32</v>
      </c>
      <c r="H49" s="74"/>
      <c r="I49" s="72">
        <v>0</v>
      </c>
      <c r="J49" s="69">
        <f>D48*I49</f>
        <v>0</v>
      </c>
      <c r="K49" s="72"/>
      <c r="L49" s="6">
        <f t="shared" si="20"/>
        <v>0</v>
      </c>
    </row>
    <row r="50" spans="1:17" customFormat="1" ht="30" x14ac:dyDescent="0.2">
      <c r="A50" s="68">
        <v>22</v>
      </c>
      <c r="B50" s="65" t="s">
        <v>78</v>
      </c>
      <c r="C50" s="74" t="s">
        <v>33</v>
      </c>
      <c r="D50" s="72">
        <v>12</v>
      </c>
      <c r="E50" s="72"/>
      <c r="F50" s="71">
        <f>ROUND(E50*D50,2)</f>
        <v>0</v>
      </c>
      <c r="G50" s="77" t="s">
        <v>79</v>
      </c>
      <c r="H50" s="74" t="s">
        <v>33</v>
      </c>
      <c r="I50" s="72"/>
      <c r="J50" s="69">
        <v>8</v>
      </c>
      <c r="K50" s="72"/>
      <c r="L50" s="6">
        <f t="shared" ref="L50:L51" si="21">ROUND(J50*K50,2)</f>
        <v>0</v>
      </c>
    </row>
    <row r="51" spans="1:17" customFormat="1" ht="30" x14ac:dyDescent="0.2">
      <c r="A51" s="68"/>
      <c r="B51" s="65"/>
      <c r="C51" s="74"/>
      <c r="D51" s="72"/>
      <c r="E51" s="72"/>
      <c r="F51" s="71"/>
      <c r="G51" s="73" t="s">
        <v>32</v>
      </c>
      <c r="H51" s="74"/>
      <c r="I51" s="72">
        <v>0</v>
      </c>
      <c r="J51" s="69">
        <f>D50*I51</f>
        <v>0</v>
      </c>
      <c r="K51" s="72"/>
      <c r="L51" s="6">
        <f t="shared" si="21"/>
        <v>0</v>
      </c>
    </row>
    <row r="52" spans="1:17" s="4" customFormat="1" x14ac:dyDescent="0.2">
      <c r="A52" s="81" t="s">
        <v>9</v>
      </c>
      <c r="B52" s="81"/>
      <c r="C52" s="16"/>
      <c r="D52" s="17"/>
      <c r="E52" s="18"/>
      <c r="F52" s="18">
        <f>SUM(F7:F8)</f>
        <v>0</v>
      </c>
      <c r="G52" s="30" t="s">
        <v>11</v>
      </c>
      <c r="H52" s="19"/>
      <c r="I52" s="20"/>
      <c r="J52" s="21"/>
      <c r="K52" s="21"/>
      <c r="L52" s="22">
        <f>SUM(L7:L8)</f>
        <v>0</v>
      </c>
    </row>
    <row r="53" spans="1:17" s="4" customFormat="1" x14ac:dyDescent="0.25">
      <c r="A53" s="82" t="s">
        <v>14</v>
      </c>
      <c r="B53" s="82"/>
      <c r="C53" s="31"/>
      <c r="D53" s="32"/>
      <c r="E53" s="31"/>
      <c r="F53" s="23">
        <f>ROUND(F52*0.2,2)</f>
        <v>0</v>
      </c>
      <c r="G53" s="33" t="s">
        <v>14</v>
      </c>
      <c r="H53" s="31"/>
      <c r="I53" s="34"/>
      <c r="J53" s="31"/>
      <c r="K53" s="31"/>
      <c r="L53" s="23">
        <f>ROUND(L52*0.2,2)</f>
        <v>0</v>
      </c>
    </row>
    <row r="54" spans="1:17" s="8" customFormat="1" x14ac:dyDescent="0.2">
      <c r="A54" s="81" t="s">
        <v>10</v>
      </c>
      <c r="B54" s="81"/>
      <c r="C54" s="23"/>
      <c r="D54" s="24"/>
      <c r="E54" s="25"/>
      <c r="F54" s="18">
        <f>F52+F53</f>
        <v>0</v>
      </c>
      <c r="G54" s="30" t="s">
        <v>12</v>
      </c>
      <c r="H54" s="25"/>
      <c r="I54" s="24"/>
      <c r="J54" s="25"/>
      <c r="K54" s="25"/>
      <c r="L54" s="18">
        <f>L52+L53</f>
        <v>0</v>
      </c>
    </row>
    <row r="55" spans="1:17" s="8" customFormat="1" ht="15" customHeight="1" x14ac:dyDescent="0.25">
      <c r="A55" s="83" t="s">
        <v>13</v>
      </c>
      <c r="B55" s="83"/>
      <c r="C55" s="84">
        <f>F54+L54</f>
        <v>0</v>
      </c>
      <c r="D55" s="84"/>
      <c r="E55" s="84"/>
      <c r="F55" s="84"/>
      <c r="G55" s="84"/>
      <c r="H55" s="84"/>
      <c r="I55" s="84"/>
      <c r="J55" s="84"/>
      <c r="K55" s="84"/>
      <c r="L55" s="84"/>
      <c r="P55" s="9"/>
    </row>
    <row r="56" spans="1:17" s="8" customFormat="1" ht="15" customHeight="1" x14ac:dyDescent="0.25">
      <c r="A56" s="80" t="s">
        <v>30</v>
      </c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29">
        <f>L54</f>
        <v>0</v>
      </c>
      <c r="P56" s="9"/>
      <c r="Q56" s="9"/>
    </row>
    <row r="57" spans="1:17" s="8" customFormat="1" ht="15" customHeight="1" x14ac:dyDescent="0.25">
      <c r="A57" s="10"/>
      <c r="B57" s="11"/>
      <c r="C57" s="35"/>
      <c r="D57" s="36"/>
      <c r="E57" s="35"/>
      <c r="F57" s="76"/>
      <c r="G57" s="36"/>
      <c r="H57" s="35"/>
      <c r="I57" s="37"/>
      <c r="J57" s="35"/>
      <c r="K57" s="35"/>
      <c r="L57" s="35"/>
    </row>
    <row r="58" spans="1:17" s="8" customFormat="1" ht="60" customHeight="1" x14ac:dyDescent="0.2">
      <c r="A58" s="85" t="s">
        <v>81</v>
      </c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</row>
    <row r="59" spans="1:17" s="8" customFormat="1" ht="15" customHeight="1" x14ac:dyDescent="0.25">
      <c r="A59" s="10"/>
      <c r="B59" s="10"/>
      <c r="C59" s="35"/>
      <c r="D59" s="36"/>
      <c r="E59" s="35"/>
      <c r="F59" s="35"/>
      <c r="G59" s="36"/>
      <c r="H59" s="35"/>
      <c r="I59" s="37"/>
      <c r="J59" s="35"/>
      <c r="K59" s="35"/>
      <c r="L59" s="35"/>
    </row>
    <row r="60" spans="1:17" s="47" customFormat="1" ht="20.100000000000001" customHeight="1" x14ac:dyDescent="0.2">
      <c r="A60" s="79" t="s">
        <v>16</v>
      </c>
      <c r="B60" s="79"/>
      <c r="C60" s="79"/>
      <c r="D60" s="79"/>
      <c r="E60" s="79"/>
      <c r="F60" s="79"/>
      <c r="G60" s="52"/>
      <c r="H60" s="46"/>
      <c r="I60" s="46"/>
      <c r="J60" s="46"/>
      <c r="K60" s="46"/>
      <c r="L60" s="46"/>
    </row>
    <row r="61" spans="1:17" s="47" customFormat="1" ht="20.100000000000001" customHeight="1" x14ac:dyDescent="0.2">
      <c r="A61" s="79" t="s">
        <v>17</v>
      </c>
      <c r="B61" s="79"/>
      <c r="C61" s="79"/>
      <c r="D61" s="79"/>
      <c r="E61" s="79"/>
      <c r="F61" s="79"/>
      <c r="G61" s="53"/>
      <c r="H61" s="46"/>
      <c r="I61" s="46"/>
      <c r="J61" s="46"/>
      <c r="K61" s="46"/>
      <c r="L61" s="46"/>
    </row>
    <row r="62" spans="1:17" s="47" customFormat="1" ht="20.100000000000001" customHeight="1" x14ac:dyDescent="0.2">
      <c r="A62" s="79" t="s">
        <v>18</v>
      </c>
      <c r="B62" s="79"/>
      <c r="C62" s="79"/>
      <c r="D62" s="79"/>
      <c r="E62" s="79"/>
      <c r="F62" s="79"/>
      <c r="G62" s="52"/>
      <c r="H62" s="46"/>
      <c r="I62" s="46"/>
      <c r="J62" s="46"/>
      <c r="K62" s="46"/>
      <c r="L62" s="46"/>
    </row>
    <row r="63" spans="1:17" s="47" customFormat="1" ht="18" customHeight="1" thickBot="1" x14ac:dyDescent="0.3">
      <c r="A63" s="88" t="s">
        <v>19</v>
      </c>
      <c r="B63" s="88"/>
      <c r="C63" s="88"/>
      <c r="D63" s="88"/>
      <c r="E63" s="88"/>
      <c r="F63" s="88"/>
      <c r="G63" s="54"/>
      <c r="H63" s="48"/>
      <c r="I63" s="46"/>
      <c r="J63" s="48"/>
      <c r="K63" s="48"/>
      <c r="L63" s="48"/>
    </row>
    <row r="64" spans="1:17" s="47" customFormat="1" ht="34.5" customHeight="1" x14ac:dyDescent="0.2">
      <c r="A64" s="62" t="s">
        <v>0</v>
      </c>
      <c r="B64" s="89" t="s">
        <v>20</v>
      </c>
      <c r="C64" s="90"/>
      <c r="D64" s="89" t="s">
        <v>21</v>
      </c>
      <c r="E64" s="91"/>
      <c r="F64" s="63" t="s">
        <v>22</v>
      </c>
      <c r="G64" s="64" t="s">
        <v>23</v>
      </c>
      <c r="I64" s="49"/>
      <c r="J64" s="50"/>
      <c r="K64" s="50"/>
    </row>
    <row r="65" spans="1:12" s="47" customFormat="1" ht="18.75" customHeight="1" x14ac:dyDescent="0.25">
      <c r="A65" s="55"/>
      <c r="B65" s="92"/>
      <c r="C65" s="87"/>
      <c r="D65" s="93"/>
      <c r="E65" s="94"/>
      <c r="F65" s="56"/>
      <c r="G65" s="57"/>
      <c r="I65" s="51"/>
      <c r="J65" s="50"/>
      <c r="K65" s="50"/>
    </row>
    <row r="66" spans="1:12" s="47" customFormat="1" ht="18.75" customHeight="1" x14ac:dyDescent="0.25">
      <c r="A66" s="55"/>
      <c r="B66" s="92"/>
      <c r="C66" s="87"/>
      <c r="D66" s="93"/>
      <c r="E66" s="94"/>
      <c r="F66" s="56"/>
      <c r="G66" s="57"/>
      <c r="I66" s="51"/>
      <c r="J66" s="50"/>
      <c r="K66" s="50"/>
    </row>
    <row r="67" spans="1:12" s="47" customFormat="1" ht="18.75" customHeight="1" thickBot="1" x14ac:dyDescent="0.3">
      <c r="A67" s="58"/>
      <c r="B67" s="95"/>
      <c r="C67" s="96"/>
      <c r="D67" s="97"/>
      <c r="E67" s="98"/>
      <c r="F67" s="59"/>
      <c r="G67" s="60"/>
      <c r="I67" s="51"/>
      <c r="J67" s="50"/>
      <c r="K67" s="50"/>
    </row>
    <row r="68" spans="1:12" s="47" customFormat="1" ht="8.25" customHeight="1" x14ac:dyDescent="0.2">
      <c r="A68" s="61"/>
      <c r="B68" s="61"/>
      <c r="C68" s="61"/>
      <c r="D68" s="61"/>
      <c r="E68" s="61"/>
      <c r="F68" s="61"/>
      <c r="G68" s="61"/>
      <c r="H68" s="49"/>
      <c r="I68" s="49"/>
      <c r="J68" s="49"/>
      <c r="K68" s="49"/>
      <c r="L68" s="50"/>
    </row>
    <row r="69" spans="1:12" s="47" customFormat="1" ht="18.75" x14ac:dyDescent="0.2">
      <c r="A69" s="79" t="s">
        <v>24</v>
      </c>
      <c r="B69" s="79"/>
      <c r="C69" s="79"/>
      <c r="D69" s="79"/>
      <c r="E69" s="79"/>
      <c r="F69" s="79"/>
      <c r="G69" s="79"/>
      <c r="H69" s="46"/>
      <c r="I69" s="46"/>
      <c r="J69" s="46"/>
      <c r="K69" s="46"/>
      <c r="L69" s="46"/>
    </row>
    <row r="70" spans="1:12" s="47" customFormat="1" ht="20.25" customHeight="1" x14ac:dyDescent="0.2">
      <c r="A70" s="79" t="s">
        <v>25</v>
      </c>
      <c r="B70" s="79"/>
      <c r="C70" s="79"/>
      <c r="D70" s="79"/>
      <c r="E70" s="79"/>
      <c r="F70" s="79"/>
      <c r="G70" s="52"/>
      <c r="H70" s="46"/>
      <c r="I70" s="46"/>
      <c r="J70" s="46"/>
      <c r="K70" s="46"/>
      <c r="L70" s="46"/>
    </row>
    <row r="71" spans="1:12" s="47" customFormat="1" ht="20.100000000000001" customHeight="1" x14ac:dyDescent="0.2">
      <c r="A71" s="79" t="s">
        <v>26</v>
      </c>
      <c r="B71" s="79"/>
      <c r="C71" s="79"/>
      <c r="D71" s="79"/>
      <c r="E71" s="79"/>
      <c r="F71" s="79"/>
      <c r="G71" s="53"/>
      <c r="H71" s="46"/>
      <c r="I71" s="46"/>
      <c r="J71" s="46"/>
      <c r="K71" s="46"/>
      <c r="L71" s="46"/>
    </row>
    <row r="72" spans="1:12" s="47" customFormat="1" ht="20.100000000000001" customHeight="1" x14ac:dyDescent="0.2">
      <c r="A72" s="79" t="s">
        <v>27</v>
      </c>
      <c r="B72" s="79"/>
      <c r="C72" s="79"/>
      <c r="D72" s="79"/>
      <c r="E72" s="86"/>
      <c r="F72" s="86"/>
      <c r="G72" s="87"/>
      <c r="H72" s="46"/>
      <c r="I72" s="46"/>
      <c r="J72" s="46"/>
      <c r="K72" s="46"/>
      <c r="L72" s="46"/>
    </row>
    <row r="73" spans="1:12" s="8" customFormat="1" ht="15" customHeight="1" x14ac:dyDescent="0.25">
      <c r="A73" s="10"/>
      <c r="B73" s="11"/>
      <c r="C73" s="35"/>
      <c r="D73" s="36"/>
      <c r="E73" s="35"/>
      <c r="F73" s="35"/>
      <c r="G73" s="36"/>
      <c r="H73" s="35"/>
      <c r="I73" s="37"/>
      <c r="J73" s="35"/>
      <c r="K73" s="35"/>
      <c r="L73" s="35"/>
    </row>
    <row r="74" spans="1:12" s="8" customFormat="1" ht="15" customHeight="1" x14ac:dyDescent="0.25">
      <c r="A74" s="10"/>
      <c r="B74" s="11"/>
      <c r="C74" s="35"/>
      <c r="D74" s="36"/>
      <c r="E74" s="35"/>
      <c r="F74" s="76"/>
      <c r="G74" s="36"/>
      <c r="H74" s="35"/>
      <c r="I74" s="37"/>
      <c r="J74" s="35"/>
      <c r="K74" s="35"/>
      <c r="L74" s="35"/>
    </row>
    <row r="75" spans="1:12" s="8" customFormat="1" ht="15" customHeight="1" x14ac:dyDescent="0.25">
      <c r="A75" s="10"/>
      <c r="B75" s="11"/>
      <c r="C75" s="35"/>
      <c r="D75" s="36"/>
      <c r="E75" s="35"/>
      <c r="F75" s="35"/>
      <c r="G75" s="36"/>
      <c r="H75" s="35"/>
      <c r="I75" s="37"/>
      <c r="J75" s="35"/>
      <c r="K75" s="35"/>
      <c r="L75" s="35"/>
    </row>
    <row r="76" spans="1:12" s="8" customFormat="1" ht="15" customHeight="1" x14ac:dyDescent="0.25">
      <c r="A76" s="10"/>
      <c r="B76" s="10"/>
      <c r="C76" s="35"/>
      <c r="D76" s="36"/>
      <c r="E76" s="35"/>
      <c r="F76" s="75"/>
      <c r="G76" s="36"/>
      <c r="H76" s="35"/>
      <c r="I76" s="37"/>
      <c r="J76" s="35"/>
      <c r="K76" s="35"/>
      <c r="L76" s="35"/>
    </row>
    <row r="77" spans="1:12" x14ac:dyDescent="0.25">
      <c r="A77" s="8"/>
      <c r="B77" s="38"/>
      <c r="C77" s="8"/>
      <c r="D77" s="12"/>
      <c r="E77" s="7"/>
      <c r="F77" s="8"/>
      <c r="G77" s="39"/>
      <c r="J77" s="8"/>
      <c r="K77" s="8"/>
      <c r="L77" s="8"/>
    </row>
    <row r="78" spans="1:12" x14ac:dyDescent="0.25">
      <c r="A78" s="8"/>
      <c r="B78" s="40"/>
      <c r="C78" s="38"/>
      <c r="D78" s="39"/>
      <c r="E78" s="41"/>
      <c r="F78" s="38"/>
      <c r="G78" s="42"/>
      <c r="J78" s="8"/>
      <c r="K78" s="8"/>
      <c r="L78" s="9"/>
    </row>
    <row r="79" spans="1:12" ht="13.9" customHeight="1" x14ac:dyDescent="0.25">
      <c r="A79" s="8"/>
      <c r="B79" s="40"/>
      <c r="C79" s="8"/>
      <c r="D79" s="12"/>
      <c r="E79" s="7"/>
      <c r="F79" s="8"/>
      <c r="G79" s="42"/>
      <c r="J79" s="8"/>
      <c r="K79" s="8"/>
      <c r="L79" s="9"/>
    </row>
    <row r="80" spans="1:12" ht="13.9" customHeight="1" x14ac:dyDescent="0.25">
      <c r="A80" s="8"/>
      <c r="B80" s="40"/>
      <c r="C80" s="8"/>
      <c r="D80" s="12"/>
      <c r="E80" s="7"/>
      <c r="F80" s="8"/>
      <c r="G80" s="42"/>
      <c r="J80" s="8"/>
      <c r="K80" s="8"/>
      <c r="L80" s="9"/>
    </row>
    <row r="81" spans="2:9" s="8" customFormat="1" x14ac:dyDescent="0.2">
      <c r="B81" s="43"/>
      <c r="D81" s="12"/>
      <c r="E81" s="7"/>
      <c r="G81" s="44"/>
      <c r="H81" s="5"/>
      <c r="I81" s="15"/>
    </row>
    <row r="82" spans="2:9" s="8" customFormat="1" x14ac:dyDescent="0.2">
      <c r="B82" s="45"/>
      <c r="D82" s="12"/>
      <c r="E82" s="7"/>
      <c r="G82" s="44"/>
      <c r="H82" s="5"/>
      <c r="I82" s="15"/>
    </row>
    <row r="83" spans="2:9" s="8" customFormat="1" x14ac:dyDescent="0.2">
      <c r="D83" s="12"/>
      <c r="E83" s="7"/>
      <c r="G83" s="12"/>
      <c r="H83" s="5"/>
      <c r="I83" s="15"/>
    </row>
    <row r="84" spans="2:9" s="8" customFormat="1" x14ac:dyDescent="0.2">
      <c r="D84" s="12"/>
      <c r="E84" s="7"/>
      <c r="G84" s="12"/>
      <c r="H84" s="5"/>
      <c r="I84" s="15"/>
    </row>
    <row r="85" spans="2:9" s="8" customFormat="1" x14ac:dyDescent="0.2">
      <c r="D85" s="12"/>
      <c r="E85" s="7"/>
      <c r="G85" s="13"/>
      <c r="H85" s="5"/>
      <c r="I85" s="15"/>
    </row>
    <row r="86" spans="2:9" s="8" customFormat="1" x14ac:dyDescent="0.2">
      <c r="D86" s="12"/>
      <c r="E86" s="7"/>
      <c r="G86" s="12"/>
      <c r="H86" s="5"/>
      <c r="I86" s="15"/>
    </row>
    <row r="87" spans="2:9" s="8" customFormat="1" x14ac:dyDescent="0.2">
      <c r="D87" s="12"/>
      <c r="E87" s="7"/>
      <c r="G87" s="12"/>
      <c r="H87" s="5"/>
      <c r="I87" s="15"/>
    </row>
    <row r="88" spans="2:9" s="8" customFormat="1" x14ac:dyDescent="0.2">
      <c r="D88" s="12"/>
      <c r="E88" s="7"/>
      <c r="G88" s="12"/>
      <c r="H88" s="5"/>
      <c r="I88" s="15"/>
    </row>
    <row r="89" spans="2:9" s="8" customFormat="1" x14ac:dyDescent="0.2">
      <c r="D89" s="12"/>
      <c r="E89" s="7"/>
      <c r="G89" s="13"/>
      <c r="H89" s="5"/>
      <c r="I89" s="15"/>
    </row>
    <row r="90" spans="2:9" s="8" customFormat="1" x14ac:dyDescent="0.2">
      <c r="D90" s="12"/>
      <c r="E90" s="7"/>
      <c r="G90" s="13"/>
      <c r="H90" s="5"/>
      <c r="I90" s="15"/>
    </row>
    <row r="91" spans="2:9" s="8" customFormat="1" x14ac:dyDescent="0.2">
      <c r="D91" s="12"/>
      <c r="E91" s="7"/>
      <c r="G91" s="12"/>
      <c r="H91" s="5"/>
      <c r="I91" s="15"/>
    </row>
    <row r="92" spans="2:9" s="8" customFormat="1" x14ac:dyDescent="0.2">
      <c r="D92" s="12"/>
      <c r="E92" s="7"/>
      <c r="G92" s="12"/>
      <c r="H92" s="5"/>
      <c r="I92" s="15"/>
    </row>
    <row r="93" spans="2:9" s="8" customFormat="1" x14ac:dyDescent="0.2">
      <c r="D93" s="12"/>
      <c r="E93" s="7"/>
      <c r="G93" s="12"/>
      <c r="H93" s="5"/>
      <c r="I93" s="15"/>
    </row>
    <row r="94" spans="2:9" s="8" customFormat="1" x14ac:dyDescent="0.2">
      <c r="D94" s="12"/>
      <c r="E94" s="7"/>
      <c r="G94" s="12"/>
      <c r="H94" s="5"/>
      <c r="I94" s="15"/>
    </row>
    <row r="95" spans="2:9" s="8" customFormat="1" x14ac:dyDescent="0.2">
      <c r="D95" s="12"/>
      <c r="E95" s="7"/>
      <c r="G95" s="12"/>
      <c r="H95" s="5"/>
      <c r="I95" s="15"/>
    </row>
    <row r="96" spans="2:9" s="8" customFormat="1" x14ac:dyDescent="0.2">
      <c r="D96" s="12"/>
      <c r="E96" s="7"/>
      <c r="G96" s="12"/>
      <c r="H96" s="5"/>
      <c r="I96" s="15"/>
    </row>
    <row r="97" spans="4:9" s="8" customFormat="1" x14ac:dyDescent="0.2">
      <c r="D97" s="12"/>
      <c r="E97" s="7"/>
      <c r="G97" s="12"/>
      <c r="H97" s="5"/>
      <c r="I97" s="15"/>
    </row>
    <row r="98" spans="4:9" s="8" customFormat="1" x14ac:dyDescent="0.2">
      <c r="D98" s="12"/>
      <c r="E98" s="7"/>
      <c r="G98" s="12"/>
      <c r="H98" s="5"/>
      <c r="I98" s="15"/>
    </row>
    <row r="99" spans="4:9" s="8" customFormat="1" x14ac:dyDescent="0.2">
      <c r="D99" s="12"/>
      <c r="E99" s="7"/>
      <c r="G99" s="12"/>
      <c r="H99" s="5"/>
      <c r="I99" s="15"/>
    </row>
    <row r="100" spans="4:9" s="8" customFormat="1" x14ac:dyDescent="0.2">
      <c r="D100" s="12"/>
      <c r="E100" s="7"/>
      <c r="G100" s="12"/>
      <c r="H100" s="5"/>
      <c r="I100" s="15"/>
    </row>
    <row r="101" spans="4:9" s="8" customFormat="1" x14ac:dyDescent="0.2">
      <c r="D101" s="12"/>
      <c r="E101" s="7"/>
      <c r="G101" s="12"/>
      <c r="H101" s="5"/>
      <c r="I101" s="15"/>
    </row>
    <row r="102" spans="4:9" s="8" customFormat="1" x14ac:dyDescent="0.2">
      <c r="D102" s="12"/>
      <c r="E102" s="7"/>
      <c r="G102" s="12"/>
      <c r="H102" s="5"/>
      <c r="I102" s="15"/>
    </row>
    <row r="103" spans="4:9" s="8" customFormat="1" x14ac:dyDescent="0.2">
      <c r="D103" s="12"/>
      <c r="E103" s="7"/>
      <c r="G103" s="12"/>
      <c r="H103" s="5"/>
      <c r="I103" s="15"/>
    </row>
    <row r="104" spans="4:9" s="8" customFormat="1" x14ac:dyDescent="0.2">
      <c r="D104" s="12"/>
      <c r="E104" s="7"/>
      <c r="G104" s="12"/>
      <c r="H104" s="5"/>
      <c r="I104" s="15"/>
    </row>
    <row r="105" spans="4:9" s="8" customFormat="1" x14ac:dyDescent="0.2">
      <c r="D105" s="12"/>
      <c r="E105" s="7"/>
      <c r="G105" s="12"/>
      <c r="H105" s="5"/>
      <c r="I105" s="15"/>
    </row>
    <row r="106" spans="4:9" s="8" customFormat="1" x14ac:dyDescent="0.2">
      <c r="D106" s="12"/>
      <c r="E106" s="7"/>
      <c r="G106" s="12"/>
      <c r="H106" s="5"/>
      <c r="I106" s="15"/>
    </row>
    <row r="107" spans="4:9" s="8" customFormat="1" x14ac:dyDescent="0.2">
      <c r="D107" s="12"/>
      <c r="E107" s="7"/>
      <c r="G107" s="12"/>
      <c r="H107" s="5"/>
      <c r="I107" s="15"/>
    </row>
    <row r="108" spans="4:9" s="8" customFormat="1" x14ac:dyDescent="0.2">
      <c r="D108" s="12"/>
      <c r="E108" s="7"/>
      <c r="G108" s="12"/>
      <c r="H108" s="5"/>
      <c r="I108" s="15"/>
    </row>
    <row r="109" spans="4:9" s="8" customFormat="1" x14ac:dyDescent="0.2">
      <c r="D109" s="12"/>
      <c r="E109" s="7"/>
      <c r="G109" s="12"/>
      <c r="H109" s="5"/>
      <c r="I109" s="15"/>
    </row>
    <row r="110" spans="4:9" s="8" customFormat="1" x14ac:dyDescent="0.2">
      <c r="D110" s="12"/>
      <c r="E110" s="7"/>
      <c r="G110" s="12"/>
      <c r="H110" s="5"/>
      <c r="I110" s="15"/>
    </row>
    <row r="111" spans="4:9" s="8" customFormat="1" x14ac:dyDescent="0.2">
      <c r="D111" s="12"/>
      <c r="E111" s="7"/>
      <c r="G111" s="12"/>
      <c r="H111" s="5"/>
      <c r="I111" s="15"/>
    </row>
    <row r="112" spans="4:9" s="8" customFormat="1" x14ac:dyDescent="0.2">
      <c r="D112" s="12"/>
      <c r="E112" s="7"/>
      <c r="G112" s="12"/>
      <c r="H112" s="5"/>
      <c r="I112" s="15"/>
    </row>
    <row r="113" spans="4:9" s="8" customFormat="1" x14ac:dyDescent="0.2">
      <c r="D113" s="12"/>
      <c r="E113" s="7"/>
      <c r="G113" s="12"/>
      <c r="H113" s="5"/>
      <c r="I113" s="15"/>
    </row>
    <row r="114" spans="4:9" s="8" customFormat="1" x14ac:dyDescent="0.2">
      <c r="D114" s="12"/>
      <c r="E114" s="7"/>
      <c r="G114" s="12"/>
      <c r="H114" s="5"/>
      <c r="I114" s="15"/>
    </row>
    <row r="115" spans="4:9" s="8" customFormat="1" x14ac:dyDescent="0.2">
      <c r="D115" s="12"/>
      <c r="E115" s="7"/>
      <c r="G115" s="12"/>
      <c r="H115" s="5"/>
      <c r="I115" s="15"/>
    </row>
    <row r="116" spans="4:9" s="8" customFormat="1" x14ac:dyDescent="0.2">
      <c r="D116" s="12"/>
      <c r="E116" s="7"/>
      <c r="G116" s="12"/>
      <c r="H116" s="5"/>
      <c r="I116" s="15"/>
    </row>
    <row r="117" spans="4:9" s="8" customFormat="1" x14ac:dyDescent="0.2">
      <c r="D117" s="12"/>
      <c r="E117" s="7"/>
      <c r="G117" s="12"/>
      <c r="H117" s="5"/>
      <c r="I117" s="15"/>
    </row>
    <row r="118" spans="4:9" s="8" customFormat="1" x14ac:dyDescent="0.2">
      <c r="D118" s="12"/>
      <c r="E118" s="7"/>
      <c r="G118" s="12"/>
      <c r="H118" s="5"/>
      <c r="I118" s="15"/>
    </row>
    <row r="119" spans="4:9" s="8" customFormat="1" x14ac:dyDescent="0.2">
      <c r="D119" s="12"/>
      <c r="E119" s="7"/>
      <c r="G119" s="12"/>
      <c r="H119" s="5"/>
      <c r="I119" s="15"/>
    </row>
    <row r="120" spans="4:9" s="8" customFormat="1" x14ac:dyDescent="0.2">
      <c r="D120" s="12"/>
      <c r="E120" s="7"/>
      <c r="G120" s="12"/>
      <c r="H120" s="5"/>
      <c r="I120" s="15"/>
    </row>
    <row r="121" spans="4:9" s="8" customFormat="1" x14ac:dyDescent="0.2">
      <c r="D121" s="12"/>
      <c r="E121" s="7"/>
      <c r="G121" s="12"/>
      <c r="H121" s="5"/>
      <c r="I121" s="15"/>
    </row>
    <row r="122" spans="4:9" s="8" customFormat="1" x14ac:dyDescent="0.2">
      <c r="D122" s="12"/>
      <c r="E122" s="7"/>
      <c r="G122" s="12"/>
      <c r="H122" s="5"/>
      <c r="I122" s="15"/>
    </row>
    <row r="123" spans="4:9" s="8" customFormat="1" x14ac:dyDescent="0.2">
      <c r="D123" s="12"/>
      <c r="E123" s="7"/>
      <c r="G123" s="12"/>
      <c r="H123" s="5"/>
      <c r="I123" s="15"/>
    </row>
    <row r="124" spans="4:9" s="8" customFormat="1" x14ac:dyDescent="0.2">
      <c r="D124" s="12"/>
      <c r="E124" s="7"/>
      <c r="G124" s="12"/>
      <c r="H124" s="5"/>
      <c r="I124" s="15"/>
    </row>
    <row r="125" spans="4:9" s="8" customFormat="1" x14ac:dyDescent="0.2">
      <c r="D125" s="12"/>
      <c r="E125" s="7"/>
      <c r="G125" s="12"/>
      <c r="H125" s="5"/>
      <c r="I125" s="15"/>
    </row>
    <row r="126" spans="4:9" s="8" customFormat="1" x14ac:dyDescent="0.2">
      <c r="D126" s="12"/>
      <c r="E126" s="7"/>
      <c r="G126" s="12"/>
      <c r="H126" s="5"/>
      <c r="I126" s="15"/>
    </row>
    <row r="127" spans="4:9" s="8" customFormat="1" x14ac:dyDescent="0.2">
      <c r="D127" s="12"/>
      <c r="E127" s="7"/>
      <c r="G127" s="12"/>
      <c r="H127" s="5"/>
      <c r="I127" s="15"/>
    </row>
    <row r="128" spans="4:9" s="8" customFormat="1" x14ac:dyDescent="0.2">
      <c r="D128" s="12"/>
      <c r="E128" s="7"/>
      <c r="G128" s="12"/>
      <c r="H128" s="5"/>
      <c r="I128" s="15"/>
    </row>
    <row r="129" spans="4:9" s="8" customFormat="1" x14ac:dyDescent="0.2">
      <c r="D129" s="12"/>
      <c r="E129" s="7"/>
      <c r="G129" s="12"/>
      <c r="H129" s="5"/>
      <c r="I129" s="15"/>
    </row>
    <row r="130" spans="4:9" s="8" customFormat="1" x14ac:dyDescent="0.2">
      <c r="D130" s="12"/>
      <c r="E130" s="7"/>
      <c r="G130" s="12"/>
      <c r="H130" s="5"/>
      <c r="I130" s="15"/>
    </row>
    <row r="131" spans="4:9" s="8" customFormat="1" x14ac:dyDescent="0.2">
      <c r="D131" s="12"/>
      <c r="E131" s="7"/>
      <c r="G131" s="12"/>
      <c r="H131" s="5"/>
      <c r="I131" s="15"/>
    </row>
    <row r="132" spans="4:9" s="8" customFormat="1" x14ac:dyDescent="0.2">
      <c r="D132" s="12"/>
      <c r="E132" s="7"/>
      <c r="G132" s="12"/>
      <c r="H132" s="5"/>
      <c r="I132" s="15"/>
    </row>
    <row r="133" spans="4:9" s="8" customFormat="1" x14ac:dyDescent="0.2">
      <c r="D133" s="12"/>
      <c r="E133" s="7"/>
      <c r="G133" s="12"/>
      <c r="H133" s="5"/>
      <c r="I133" s="15"/>
    </row>
    <row r="134" spans="4:9" s="8" customFormat="1" x14ac:dyDescent="0.2">
      <c r="D134" s="12"/>
      <c r="E134" s="7"/>
      <c r="G134" s="12"/>
      <c r="H134" s="5"/>
      <c r="I134" s="15"/>
    </row>
    <row r="135" spans="4:9" s="8" customFormat="1" x14ac:dyDescent="0.25">
      <c r="D135" s="12"/>
      <c r="E135" s="7"/>
      <c r="G135" s="14"/>
      <c r="H135" s="5"/>
      <c r="I135" s="15"/>
    </row>
    <row r="136" spans="4:9" s="8" customFormat="1" x14ac:dyDescent="0.25">
      <c r="D136" s="12"/>
      <c r="E136" s="7"/>
      <c r="G136" s="14"/>
      <c r="H136" s="5"/>
      <c r="I136" s="15"/>
    </row>
  </sheetData>
  <mergeCells count="31">
    <mergeCell ref="A6:L6"/>
    <mergeCell ref="A1:L1"/>
    <mergeCell ref="A2:L2"/>
    <mergeCell ref="A3:L3"/>
    <mergeCell ref="G4:L4"/>
    <mergeCell ref="A4:F4"/>
    <mergeCell ref="A72:D72"/>
    <mergeCell ref="E72:G72"/>
    <mergeCell ref="A60:F60"/>
    <mergeCell ref="A61:F61"/>
    <mergeCell ref="A62:F62"/>
    <mergeCell ref="A63:F63"/>
    <mergeCell ref="B64:C64"/>
    <mergeCell ref="D64:E64"/>
    <mergeCell ref="B65:C65"/>
    <mergeCell ref="D65:E65"/>
    <mergeCell ref="B66:C66"/>
    <mergeCell ref="D66:E66"/>
    <mergeCell ref="B67:C67"/>
    <mergeCell ref="D67:E67"/>
    <mergeCell ref="A69:G69"/>
    <mergeCell ref="A70:F70"/>
    <mergeCell ref="A31:L31"/>
    <mergeCell ref="A71:F71"/>
    <mergeCell ref="A56:K56"/>
    <mergeCell ref="A52:B52"/>
    <mergeCell ref="A53:B53"/>
    <mergeCell ref="A54:B54"/>
    <mergeCell ref="A55:B55"/>
    <mergeCell ref="C55:L55"/>
    <mergeCell ref="A58:L58"/>
  </mergeCells>
  <printOptions horizontalCentered="1"/>
  <pageMargins left="0.19685039370078741" right="0.19685039370078741" top="0.23622047244094491" bottom="0.27559055118110237" header="0" footer="0"/>
  <pageSetup paperSize="9" scale="61" fitToHeight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ДЦ 1</vt:lpstr>
      <vt:lpstr>'ДЦ 1'!Область_печати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sd11</dc:creator>
  <cp:lastModifiedBy>pto</cp:lastModifiedBy>
  <cp:lastPrinted>2023-09-07T08:43:51Z</cp:lastPrinted>
  <dcterms:created xsi:type="dcterms:W3CDTF">2018-04-10T11:48:26Z</dcterms:created>
  <dcterms:modified xsi:type="dcterms:W3CDTF">2025-11-26T11:06:27Z</dcterms:modified>
</cp:coreProperties>
</file>