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Елена\Desktop\"/>
    </mc:Choice>
  </mc:AlternateContent>
  <xr:revisionPtr revIDLastSave="0" documentId="13_ncr:1_{69B34740-C8AF-4D77-9874-07A01EA76F7E}" xr6:coauthVersionLast="45" xr6:coauthVersionMax="47" xr10:uidLastSave="{00000000-0000-0000-0000-000000000000}"/>
  <bookViews>
    <workbookView xWindow="-120" yWindow="-120" windowWidth="20730" windowHeight="11160" xr2:uid="{AD04B625-B896-4B5B-9186-821368F4E299}"/>
  </bookViews>
  <sheets>
    <sheet name="Lot 3.3" sheetId="4" r:id="rId1"/>
  </sheets>
  <definedNames>
    <definedName name="_xlnm._FilterDatabase" localSheetId="0" hidden="1">'Lot 3.3'!$C$6:$H$64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63" i="4" l="1"/>
  <c r="H61" i="4"/>
  <c r="H60" i="4"/>
  <c r="H59" i="4"/>
  <c r="H58" i="4"/>
  <c r="H56" i="4"/>
  <c r="H55" i="4"/>
  <c r="H54" i="4"/>
  <c r="H53" i="4"/>
  <c r="H51" i="4"/>
  <c r="H50" i="4"/>
  <c r="H49" i="4"/>
  <c r="H48" i="4"/>
  <c r="H47" i="4"/>
  <c r="H45" i="4"/>
  <c r="H44" i="4"/>
  <c r="H43" i="4"/>
  <c r="H42" i="4"/>
  <c r="H41" i="4"/>
  <c r="H40" i="4"/>
  <c r="H39" i="4"/>
  <c r="H37" i="4"/>
  <c r="H36" i="4"/>
  <c r="H35" i="4"/>
  <c r="H33" i="4"/>
  <c r="H32" i="4"/>
  <c r="H31" i="4"/>
  <c r="H30" i="4"/>
  <c r="H29" i="4"/>
  <c r="H28" i="4"/>
  <c r="H27" i="4"/>
  <c r="H26" i="4"/>
  <c r="H25" i="4"/>
  <c r="H24" i="4"/>
  <c r="H20" i="4"/>
  <c r="H19" i="4"/>
  <c r="H18" i="4"/>
  <c r="H16" i="4"/>
  <c r="H9" i="4"/>
  <c r="H10" i="4"/>
  <c r="H11" i="4"/>
  <c r="H12" i="4"/>
  <c r="H13" i="4"/>
  <c r="H14" i="4"/>
  <c r="H8" i="4"/>
  <c r="H64" i="4" l="1"/>
</calcChain>
</file>

<file path=xl/sharedStrings.xml><?xml version="1.0" encoding="utf-8"?>
<sst xmlns="http://schemas.openxmlformats.org/spreadsheetml/2006/main" count="157" uniqueCount="115">
  <si>
    <t>#</t>
  </si>
  <si>
    <t>Найменування робіт і матеріалів. 
Всі перераховані роботи включають до вартості усі необхідні матеріали, інструменти, послуги для їх виконання /
Name of the work and materials.
All the listed works include in their price all the necessary materials, tools, services that needed for the implementation.</t>
  </si>
  <si>
    <t>In English</t>
  </si>
  <si>
    <t>шт/Pcs</t>
  </si>
  <si>
    <t>м2/m2</t>
  </si>
  <si>
    <t>м3/m3</t>
  </si>
  <si>
    <t>м.п./ RMT</t>
  </si>
  <si>
    <t>Відновлення сходів (Робота включає: бетонування сходів з бетону В20 (М250) С16/20 F200 W6 очищення, грунтування основи перед заливкою нового бетону, армування сіткою з прутів 8 мм, опалубка та всі інші супутні матеріали)</t>
  </si>
  <si>
    <t>Restoration of stairs ( The work includes: concreting of stairs made of concrete B20 (M250) C16/20 F200 W6 cleaning, priming of the base before pouring new concrete, reinforcement with a mesh of 8 mm rods, formwork and all other related materials)</t>
  </si>
  <si>
    <t xml:space="preserve">Вогнегасник порошковий ВП-5 </t>
  </si>
  <si>
    <t>Fire extinguisher powder VP-5</t>
  </si>
  <si>
    <t>Монтаж  поручнів в два ряди з нержавіючої сталі.  а) на висоті  900 мм труба d=38 мм, б) на висоті  700 мм труба d=38 мм. (Робота включає: опори, анкери, пластини, болти, фланці, демонтаж  існуючих поручнів, монтаж нових та всі супутні матеріали)</t>
  </si>
  <si>
    <t>Installation of handrails in two rows of stainless steel. a) at a height of 900 mm, pipe d=38 mm, b) at a height of 700 mm, pipe d=38 mm. ( The work includes: supports, anchors, plates, bolts, flanges, dismantling of existing handrails, installation of new ones and all related materials)</t>
  </si>
  <si>
    <t>Встановлення гібридної сонячної електростанції на 6 кВт, що складається з гібридного інвертора на 6 кВт DEYE SUN-6K-SG03LP1-EU або аналога, акумулятору на 5,1 кВТ LiFePo4 Deye SE-G5.1 Pro, 51.2V - 100Ah або аналога, 8 сонячних панелей на 435 Вт Longi Solar LR5-54HTH-435M, щита електричного з усім необхідним наповненням, включаючи захисну автоматику (Робота включаює: з'єднання кабелем всіх елементів між собою,  кріплення під сонячні панелі, влаштування монтажних елементів, пусконалагоджувальні роботи та всі супутні матеріали)</t>
  </si>
  <si>
    <t>Installation of a 6 kW hybrid solar power plant, consisting of a 6 kW hybrid inverter DEYE SUN-6K-SG03LP1-EU or analogue, a 5.1 kW LiFePo4 battery Deye SE-G5.1 Pro, 51. 2V - 100Ah or analogue, 8 solar panels for 435 W Longi Solar LR5-54HTH-435M, electrical panel with all necessary filling, including protective automation ( The work includes: connecting all elements with each other by cable, mounting for solar panels, installation of mounting elements, commissioning and all related materials)</t>
  </si>
  <si>
    <t>Монтаж ЛЕД світильника 35 Вт ВАТРА ДПО26В-35-001 або аналога (Робота включає: демонтаж старого світильника, монтаж світильника 35 Вт, включаючи всі супутні матеріали)</t>
  </si>
  <si>
    <t>Installation of LED lamp 35 Watt VATRA DPO26V-35-001 or equivalent ( The work includes: dismantling of the old lamp, installation of a 35 W lamp, including all related materials)</t>
  </si>
  <si>
    <t>Threshold ramp up to 1300 mm long ( The work includes: fasteners and all related materials)</t>
  </si>
  <si>
    <t>Демонтаж перегородок з цегли</t>
  </si>
  <si>
    <t>Dismantling of brick partitions</t>
  </si>
  <si>
    <t>Шпаклювання стін (Робота включає: шпаклювання стін, грунтування та інші супутні матеріали, поверхня повина бути готова до фарбування)</t>
  </si>
  <si>
    <t>Puttying of walls ( The work includes: puttying of walls, priming and other related materials, the surface must be ready for painting)</t>
  </si>
  <si>
    <t xml:space="preserve">Дворазове фарбування стін (Робота включає: фарбування, грунтування та всі супутні матеріали)
</t>
  </si>
  <si>
    <t>Double wall painting ( The work includes: painting, priming and all related materials)</t>
  </si>
  <si>
    <t>Облицювання стін плиткою (Робота включає: демонтаж старого покриття при необхідності, сітку, грунтовку, суміш клеючу, плитку, затирку та всі інші супутні матеріали)</t>
  </si>
  <si>
    <t>Tiling of walls ( The work includes: dismantling of the old coating, if necessary, mesh, primer, adhesive mixture, tiles, grout and all other related materials)</t>
  </si>
  <si>
    <t>Вирівнювання стін гіпсокартоном (Робота включає: монтаж гіпсокартону (гіпсокартон, клей монтажний, грунтовку та всі інші супутні матеріали)</t>
  </si>
  <si>
    <t>Alignment of walls with drywall ( The work includes: installation of drywall (drywall, mounting glue, primer and all other related materials)</t>
  </si>
  <si>
    <t>Монтаж перегородок з гіпсокартону (Робота включає: монтаж гіпсокартону в два шари з двох сторін (гіпсокартон, профіль, утеплювач та всі інші супутні матеріали)</t>
  </si>
  <si>
    <t>Installation of drywall partitions ( The work includes: installation of drywall in two layers on both sides (drywall, profile, insulation and all other related materials)</t>
  </si>
  <si>
    <t>Влаштування укосів шириною до 400 мм з гіпсокартону (Робота включає: гіпсокартон, профіль/клей монтажний, саморізи, грунтовка, шпаклівка, фарба та всі супутні матеріали)</t>
  </si>
  <si>
    <t>Arrangement of slopes up to 400 mm wide from plasterboard ( The work includes: plasterboard, profile/adhesive, screws, primer, putty, paint and all related materials)</t>
  </si>
  <si>
    <t xml:space="preserve">Монтаж стелі з гіпсокартону (Робота включає: монтаж гіпсокартону (гіпсокартон, профіль та інші супутні матеріали), грунтування, шпаклювання, грунтування перед фарбуванням, фарбування два рази) </t>
  </si>
  <si>
    <t xml:space="preserve">Installation of plasterboard ceiling ( The work includes: installation of plasterboard (plasterboard, profile and other related materials), priming, puttying, priming before painting, painting twice) </t>
  </si>
  <si>
    <t xml:space="preserve">Монтаж дверей вхідних металевих двопільних протиударних з кофіціентом енергоефективності не нижче ніж 0.75 м2К/Вт 1300х2100 мм (Протиударні дверні блоки включають: дверну коробку, дверне полотно, завіси - 3 шт, замки - 2 шт, ущільнювальні прокладки та утеплення, інші супутні матеріали. Відповідають ДСТУ Б В.2.6-11:2011.Робота включає демонтаж старих дверей) </t>
  </si>
  <si>
    <t xml:space="preserve">Installation of entrance metal double-hinged shockproof doors with energy efficiency coefficient not less than 0.75 m2K/W 1300x2100 mm (Shockproof door blocks include: door frame, door leaf, hinges - 3 pcs, locks - 2 pcs, sealing gaskets and insulation, other related materials. Comply with DSTU B V.2.6-11:2011. The work includes dismantling of the old door) </t>
  </si>
  <si>
    <t xml:space="preserve">Монтаж дверей вхідних металевих однопільних протиударних з кофіціентом енергоефективності не нижче ніж 0.7 м2К/Вт 900х2100 мм (Протиударні дверні блоки включають: дверну коробку, дверне полотно, завіси - 3 шт, замки - 2 шт, ущільнювальні прокладки та утеплення, інші супутні матеріали. Відповідають ДСТУ Б В.2.6-11:2011. Робота включає демонтаж пошкоджених дверей). </t>
  </si>
  <si>
    <t xml:space="preserve">Installation of entrance metal double-hinged shockproof doors with energy efficiency coefficient not less than 0.75 m2K/W 900x2100 mm (Shockproof door blocks include: door frame, door leaf, hinges - 3 pcs, locks - 2 pcs, sealing gaskets and insulation, other related materials. Comply with DSTU B V.2.6-11:2011. The work includes dismantling of the old door) </t>
  </si>
  <si>
    <t>Монтаж дверей міжкімнатних металопластикових безпорожних колір білий, ширина 700-1000 мм висота 2010-2100 мм. (Дверні блоки включають: кріпильні матеріали, замок, ущільнювальні прокладки та всі супутні матеріали. Робота включає демонтаж пошкоджених дверей)</t>
  </si>
  <si>
    <t>Installation of hollow metal-plastic interior doors colour white, width 700-1000 mm, height 2010-2100 mm. (Door blocks include: fasteners, lock, sealing gaskets and all related materials)</t>
  </si>
  <si>
    <t>Демонтаж існуючого покриття підлоги</t>
  </si>
  <si>
    <t>Dismantling of the existing floor covering</t>
  </si>
  <si>
    <t xml:space="preserve">Демонтаж існуючої стяжки </t>
  </si>
  <si>
    <t>Removal of existing screed</t>
  </si>
  <si>
    <t>Улаштування підстильного та вирівнюючого шару з піску вручну (Робота включає: механічне ущільнення та вирівнювання)</t>
  </si>
  <si>
    <t>Arrangement of a bedding and levelling layer of sand by hand ( The work includes: mechanical compaction and levelling)</t>
  </si>
  <si>
    <t>Улаштування прошарку із ПЕ плівки 200 мк (Робота включає: всі супутні матеріали)</t>
  </si>
  <si>
    <t>Installation of a layer of 200 µm PE film ( The work includes: all related materials)</t>
  </si>
  <si>
    <t>Улаштування утеплення підлоги з листів екструдованого пінополістиролу 50 мм (Робота включає: всі супутні матеріали)</t>
  </si>
  <si>
    <t>Installation of floor insulation from sheets of extruded polystyrene foam 50 mm ( The work includes: all related materials)</t>
  </si>
  <si>
    <t>Улаштування підлоги з цементно-піщаного розчину М150  товщиною до 60 мм ( Робота ключає: улаштування прошарку із ПЕ плівки 200 мк , сітка Вр І діам.4мм  100×100, влаштуванням демферної стрічки та всі інші супутні матеріали, поверхня має бути гладкою)</t>
  </si>
  <si>
    <t>Installation of a floor made of cement-sand mortar M150 with a thickness of up to 50 mm (The work includes: installation of a layer of PE film 200 microns, Vr I mesh 4 mm dia. 100×100, installation of a damping tape and all other related materials, the surface should be smooth)</t>
  </si>
  <si>
    <t>Улаштування бетонування  підлоги товщиною до 100 мм з бетону М200 ( Робота ключає: улаштування прошарку із ПЕ плівки 200 мк , бетонування з армуванням сіткою метелевою 6 мм 150×150, затиранням, влаштуванням демферної стрічки, нарізанням швів та влаштування обмежувального джгута у шві, грунткванням швів та гідроізоляційним заповненням швів та всі інші супутні матеріали, поверхня має бути гладкою)</t>
  </si>
  <si>
    <t>Concreting of the floor up to 100 mm thick from M200 concrete ( The work includes: installation of a layer of PE film 200 microns, concreting with reinforcement with a 6 mm 150×150 mesh, grouting, installation of a damping tape, cutting of seams and installation of a limiting harness in the seam, priming of seams and waterproofing of seams and all other related materials, the surface should be smooth)</t>
  </si>
  <si>
    <t xml:space="preserve">Влаштування підлоги з плит ОСБ в розбіжку (Робота включає: влаштування основи в розбіг з ОСБ - IV клас 12 мм, вологістійкий та всі інші супутні матеріали ) </t>
  </si>
  <si>
    <t>Installation of the floor from OSB boards in the run-up ( the work includes: installation of the base in the run-up from OSB - IV class 12 mm, moisture resistant and all other related materials )</t>
  </si>
  <si>
    <t xml:space="preserve">Влаштування підлоги за допомогою лінолеуму комерційного зі зварюванням швів (Робота включає: лінолеум комерційний клас зносостійкості не нижче 34/42, товщина не менше 2 мм, клей для лінолеуму та всі інші супутні матеріали ) </t>
  </si>
  <si>
    <t xml:space="preserve">Installation of the floor using commercial linoleum with welding of seams ( The work includes: commercial linoleum of wear resistance class not less than 34/42, thickness not less than 2 mm, linoleum glue and all other related materials ) </t>
  </si>
  <si>
    <t>Монтаж плінтуса для заводу покриттів на стіну 100х30 мм (Робота включає: демонтаж старого плінтуса, монтаж нового та весь супутній матеріал)</t>
  </si>
  <si>
    <t>Installation of a skirting board for a coating plant on a wall 100x30 mm ( The work includes: dismantling of the old skirting board, installation of a new one and all related material)</t>
  </si>
  <si>
    <t>Монтаж лобової дошки (Робота включає: демонтаж старої лобової дошки, монтаж нової лобової дошки з обробкою біо-вогнезахистом та весь супутній матеріал)</t>
  </si>
  <si>
    <t>Installation of a dashboard ( The work includes: dismantling of the old dashboard, installation of a new dashboard with bio-fire protection treatment and all related material)</t>
  </si>
  <si>
    <t>Монтаж водостічної системи 130\100 (Робота включає: ринви, лійки, заглушки, муфти, кріплення та весь супутній матеріал)</t>
  </si>
  <si>
    <t>Installation of the gutter system 130\100 (The work includes: gutters, watering cans, plugs, couplings, fasteners and all related material)</t>
  </si>
  <si>
    <t>Монтаж труби водостічної 130/100 (Робота включає: водостічна труба, коліна , муфта, кріплення та весь супутній матеріал)</t>
  </si>
  <si>
    <t>Installation of downpipe 130/100 (The work includes: downpipe, elbows, coupling, fasteners and all related material)</t>
  </si>
  <si>
    <t>Щит металевий електричний на 12 модулів з 12 вимикачами різної номінальної потужності ENEXT або аналогом для підключення  розеток і освітлення, враховуючи підключення до існуючого електричного щитка (Робота включає: підключення, кріплення, пусконалагоджувальні роботи та всі інші супутні матеріали)</t>
  </si>
  <si>
    <t>Metal electrical panel for 12 modules with 12 switches of different power ratings ENEXT or equivalent for connecting sockets and lighting, including connection to an existing electrical panel ( The work includes: connection, fastening, commissioning and all other related materials)</t>
  </si>
  <si>
    <t>Монтаж зовнішнього ЛЕД світильника IP65 60 Вт ВАТРА ДПП01-60-022 У3 або аналога (Робота включає: демонтаж старого світильника, монтаж нового світильника 60 Вт, включаючи всі супутні матеріали)</t>
  </si>
  <si>
    <t>Installation of an outdoor LED lamp IP65 60 W VATRA DPP01-60-022 U3 or equivalent ( The work includes: dismantling of the old lamp, installation of a new 60 W lamp, including all related materials)</t>
  </si>
  <si>
    <t>Монтаж ЛЕД світильника 35 Вт ВАТРА ДПО26В-35-011 або аналога (Робота включає: демонтаж старого світильника, монтаж світильника 35 Вт, включаючи всі супутні матеріали)</t>
  </si>
  <si>
    <t>Installation of a 35 Watt LED lamp VATRA DPO26V-35-011 or equivalent ( The work includes: dismantling of the old lamp, installation of a 35 Watt lamp, including all related materials)</t>
  </si>
  <si>
    <t xml:space="preserve">Монтаж електричної проводки (Робота включає: влаштування штроби при необхідності, монтаж нового кабелю АВВГ або ВВГНГ (2х1.5, 2х2.5, 3х1.5, 3х2.5, 3х6), витратні матеріали для монтажу ( труба металева гофрована для прокладання кабелю, кабель канал, скоби, дюбелі, монтажні коробки, клемники) та  всі супутні матеріали) </t>
  </si>
  <si>
    <t xml:space="preserve">Installation of electrical wiring ( The work includes: installation of a strobe, if necessary, installation of a new AVVG or VVGNG cable (2x1.5, 2x2.5, 3x1.5, 3x2.5, 3x6), consumables for installation (corrugated metal pipe for cable laying, cable channel, brackets, dowels, mounting boxes, terminal blocks) and all related materials) </t>
  </si>
  <si>
    <t>Монтаж електричної точки (Робота включаює: монтаж нової електричної точки (вимикач або розетка), включаючи всі супутні матеріали )</t>
  </si>
  <si>
    <t>Installation of an electrical point ( The work includes: installation of a new electrical point (switch or socket), including all related materials)</t>
  </si>
  <si>
    <t>Улаштування вертикального підйомника для інвалідів 1200x900 висотою до 1200 мм (Робота включає: монтаж з усіма супутніми матеріалами, улаштування заземленням та пусконалагоджувальні роботи, підключення до електромережі)</t>
  </si>
  <si>
    <t>Installation of a vertical lift for the disabled 1200x900 with a height of up to 1200 mm ( The work includes: installation with all related materials, installation of grounding and commissioning, connection to the power grid)</t>
  </si>
  <si>
    <t>Поріжок алюмінієвий рифлений  (Робота включає: кріпильні та всі супутні матеріали)</t>
  </si>
  <si>
    <t>Corrugated aluminium step ( The work includes: fasteners and all related materials)</t>
  </si>
  <si>
    <t>Поріг пандус довжиною до 1300 мм (Робота включає: кріпильні та всі супутні матеріали)</t>
  </si>
  <si>
    <t xml:space="preserve">Демонтаж дверних порогів. Робота з демонтажу дверного порогу міжкімнатних дверей.   </t>
  </si>
  <si>
    <t xml:space="preserve">Dismantling of door thresholds. Work on dismantling the door threshold of interior doors. </t>
  </si>
  <si>
    <t>Сантехніка та опалення / Plumbing and heating</t>
  </si>
  <si>
    <t xml:space="preserve">Встановлення керамічного підвісного умивальника (Ширина=40-60 см / довжина=40-50 см. (Робота включає: змішувач води, трубопроводи, сифон, вентилі, кріплення, демонтаж пошкодженого існуючого та всі супутні матеріали) </t>
  </si>
  <si>
    <t xml:space="preserve">Installation of a ceramic wall-hung washbasin (Width=40-60 cm / length=40-50 cm. ( The work includes: water mixer, pipework, siphon, valves, fixings, dismantling of the damaged existing one and all related materials) </t>
  </si>
  <si>
    <t>Монтаж внутрішніх труб холодного та гарячого водопостачання 20 мм PPR (PN16)(Робота включає: усі фітинги, коліна, трійники та всі супутні матеріали)</t>
  </si>
  <si>
    <t>Installation of internal pipes for cold and hot water supply 20 mm PPR (PN16) ( The work includes: all fittings, elbows, tees and all related materials)</t>
  </si>
  <si>
    <t>Влаштування каналізаційних труб товщиною до 50 мм (Робота включає: демонтаж пошкоджених труб, фітінги та всі супутні матеріали)</t>
  </si>
  <si>
    <t>Installation of sewer pipes up to 50 mm thick ( The work includes: dismantling of damaged pipes, fittings and all related materials)</t>
  </si>
  <si>
    <t>Влаштування металевого декоративного екрану для радіатору вистою до 900 мм (Робота включає: кріпильні та всі супутні матеріали)</t>
  </si>
  <si>
    <t>Installation of a metal decorative screen for a radiator up to 900 mm ( The work includes: fasteners and all related materials)</t>
  </si>
  <si>
    <t>Опорядження стелі (Робота включаює: ремонт швів стелі (розшивка та зароблення), грунтування стелі, фінішна шпаклювання стелі під фарбування, грунтування під фарбування, фарбування два рази та всі інші супутні матеріали)</t>
  </si>
  <si>
    <t>Finishing of the ceiling (The work includes: repair of ceiling seams (expansion and earning), priming of the ceiling, finishing putty of the ceiling for painting, priming for painting, painting twice and all other related materials)</t>
  </si>
  <si>
    <t>Обивання цегли</t>
  </si>
  <si>
    <t>Brick upholstery</t>
  </si>
  <si>
    <t xml:space="preserve">Влаштування залізобитоної плити з бетону В20 (М250) С16/20 F200 W6 товщиною до 250 мм (Робота включає: очищення та вирівнювання основи перед заливкою нового шару бетону, а також ущільнення за необхідності, улаштування прошарку із ПЕ плівки 200 мк, армування сіткою з прутів 8 мм розміщених на відстані 150х150мм, опалубка та всі інші супутні матеріали) </t>
  </si>
  <si>
    <t xml:space="preserve">Installation of a reinforced concrete slab made of concrete B20 (M250) C16/20 F200 W6 up to 250 mm thick ( The work includes: cleaning and levelling of the base before pouring a new layer of concrete, as well as compaction if necessary, installation of a layer of PE film 200 microns, reinforcement with a mesh of 8 mm rods placed at a distance of 150x150 mm, formwork and all other related materials) </t>
  </si>
  <si>
    <t>Removal and disposal of construction waste (remains: roofing material, windows, doors, decoration elements, electrical and plumbing materials, mounting fasteners) and other material dismantled by the Contractor's employees</t>
  </si>
  <si>
    <t xml:space="preserve">Вивезення і утилізація відходів </t>
  </si>
  <si>
    <t xml:space="preserve">Найменування робіт і матеріалів. 
Всі перераховані роботи включають до вартості усі необхідні матеріали, інструменти, послуги для їх виконання /
</t>
  </si>
  <si>
    <t xml:space="preserve"> Одиниця виміру </t>
  </si>
  <si>
    <t xml:space="preserve">Орієнтовна кількість </t>
  </si>
  <si>
    <t xml:space="preserve">МЕДИЧНИЙ ЦЕНТР В С. БОРІВКА </t>
  </si>
  <si>
    <t>Стіни</t>
  </si>
  <si>
    <t xml:space="preserve">Стеля </t>
  </si>
  <si>
    <t>Двері</t>
  </si>
  <si>
    <t xml:space="preserve">Засоби пожежної безпеки </t>
  </si>
  <si>
    <t xml:space="preserve">Підлога </t>
  </si>
  <si>
    <t>Дощова каналізація</t>
  </si>
  <si>
    <t>Електрика</t>
  </si>
  <si>
    <t>Металеві рампи і інші матеріали і роботи для осіб з обмеженими можливостями</t>
  </si>
  <si>
    <t>Вхідна зона</t>
  </si>
  <si>
    <t xml:space="preserve"> Загальна вартість виконання робіт підрядником:</t>
  </si>
  <si>
    <t xml:space="preserve">Вынос и погрузка мусора в самосвал.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</si>
</sst>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Aptos Narrow"/>
      <family val="2"/>
      <charset val="204"/>
      <scheme val="minor"/>
    </font>
    <font>
      <sz val="11"/>
      <color theme="1"/>
      <name val="Aptos Narrow"/>
      <family val="2"/>
      <scheme val="minor"/>
    </font>
    <font>
      <b/>
      <sz val="14"/>
      <color rgb="FF000000"/>
      <name val="Franklin Gothic Book"/>
      <family val="2"/>
    </font>
    <font>
      <b/>
      <sz val="10"/>
      <color rgb="FF000000"/>
      <name val="Franklin Gothic Book"/>
      <family val="2"/>
    </font>
    <font>
      <sz val="16"/>
      <color theme="1"/>
      <name val="Franklin Gothic Book"/>
      <family val="2"/>
    </font>
    <font>
      <b/>
      <sz val="12"/>
      <color rgb="FF000000"/>
      <name val="Franklin Gothic Book"/>
      <family val="2"/>
    </font>
    <font>
      <sz val="11"/>
      <color theme="1"/>
      <name val="Franklin Gothic Book"/>
      <family val="2"/>
    </font>
    <font>
      <sz val="10"/>
      <name val="Franklin Gothic Book"/>
      <family val="2"/>
    </font>
    <font>
      <sz val="11"/>
      <name val="Franklin Gothic Book"/>
      <family val="2"/>
    </font>
    <font>
      <b/>
      <sz val="11"/>
      <name val="Franklin Gothic Book"/>
      <family val="2"/>
    </font>
    <font>
      <sz val="10"/>
      <color theme="1"/>
      <name val="Franklin Gothic Book"/>
      <family val="2"/>
    </font>
    <font>
      <b/>
      <sz val="11"/>
      <color theme="1"/>
      <name val="Franklin Gothic Book"/>
      <family val="2"/>
    </font>
    <font>
      <sz val="11"/>
      <color rgb="FF000000"/>
      <name val="Franklin Gothic Book"/>
      <family val="2"/>
    </font>
    <font>
      <b/>
      <sz val="9"/>
      <name val="Franklin Gothic Book"/>
      <family val="2"/>
    </font>
    <font>
      <b/>
      <i/>
      <sz val="11"/>
      <color rgb="FF000000"/>
      <name val="Franklin Gothic Book"/>
      <family val="2"/>
    </font>
    <font>
      <sz val="9"/>
      <color rgb="FF000000"/>
      <name val="Franklin Gothic Book"/>
      <family val="2"/>
    </font>
    <font>
      <b/>
      <i/>
      <sz val="11"/>
      <name val="Franklin Gothic Book"/>
      <family val="2"/>
    </font>
    <font>
      <sz val="10"/>
      <color rgb="FF000000"/>
      <name val="Franklin Gothic Book"/>
      <family val="2"/>
    </font>
    <font>
      <sz val="11"/>
      <color theme="1"/>
      <name val="Aptos Narrow"/>
      <family val="2"/>
      <charset val="204"/>
      <scheme val="minor"/>
    </font>
    <font>
      <sz val="11"/>
      <color rgb="FF000000"/>
      <name val="Franklin Gothic Book"/>
      <family val="2"/>
      <charset val="204"/>
    </font>
  </fonts>
  <fills count="11">
    <fill>
      <patternFill patternType="none"/>
    </fill>
    <fill>
      <patternFill patternType="gray125"/>
    </fill>
    <fill>
      <patternFill patternType="solid">
        <fgColor rgb="FFD0CECE"/>
        <bgColor rgb="FF000000"/>
      </patternFill>
    </fill>
    <fill>
      <patternFill patternType="solid">
        <fgColor theme="5" tint="0.79998168889431442"/>
        <bgColor rgb="FF000000"/>
      </patternFill>
    </fill>
    <fill>
      <patternFill patternType="solid">
        <fgColor theme="4" tint="0.59999389629810485"/>
        <bgColor indexed="64"/>
      </patternFill>
    </fill>
    <fill>
      <patternFill patternType="solid">
        <fgColor rgb="FFFFFFFF"/>
        <bgColor rgb="FF000000"/>
      </patternFill>
    </fill>
    <fill>
      <patternFill patternType="solid">
        <fgColor rgb="FFE7E6E6"/>
        <bgColor rgb="FF000000"/>
      </patternFill>
    </fill>
    <fill>
      <patternFill patternType="solid">
        <fgColor theme="5" tint="0.39997558519241921"/>
        <bgColor rgb="FF000000"/>
      </patternFill>
    </fill>
    <fill>
      <patternFill patternType="solid">
        <fgColor theme="5" tint="0.39997558519241921"/>
        <bgColor indexed="64"/>
      </patternFill>
    </fill>
    <fill>
      <patternFill patternType="solid">
        <fgColor theme="2" tint="-0.249977111117893"/>
        <bgColor indexed="64"/>
      </patternFill>
    </fill>
    <fill>
      <patternFill patternType="solid">
        <fgColor rgb="FFFFC6C6"/>
        <bgColor indexed="64"/>
      </patternFill>
    </fill>
  </fills>
  <borders count="33">
    <border>
      <left/>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indexed="64"/>
      </right>
      <top style="medium">
        <color rgb="FF000000"/>
      </top>
      <bottom/>
      <diagonal/>
    </border>
    <border>
      <left style="medium">
        <color indexed="64"/>
      </left>
      <right style="medium">
        <color indexed="64"/>
      </right>
      <top style="medium">
        <color rgb="FF000000"/>
      </top>
      <bottom/>
      <diagonal/>
    </border>
    <border>
      <left style="medium">
        <color rgb="FF000000"/>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style="thin">
        <color rgb="FF000000"/>
      </left>
      <right/>
      <top style="thin">
        <color rgb="FF000000"/>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indexed="64"/>
      </right>
      <top/>
      <bottom/>
      <diagonal/>
    </border>
    <border>
      <left style="thin">
        <color indexed="64"/>
      </left>
      <right style="thin">
        <color indexed="64"/>
      </right>
      <top/>
      <bottom style="thin">
        <color indexed="64"/>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1" fillId="0" borderId="0"/>
    <xf numFmtId="0" fontId="18" fillId="0" borderId="0"/>
    <xf numFmtId="0" fontId="18" fillId="0" borderId="0"/>
  </cellStyleXfs>
  <cellXfs count="108">
    <xf numFmtId="0" fontId="0" fillId="0" borderId="0" xfId="0"/>
    <xf numFmtId="4" fontId="13" fillId="4" borderId="15" xfId="0" applyNumberFormat="1" applyFont="1" applyFill="1" applyBorder="1" applyAlignment="1">
      <alignment wrapText="1"/>
    </xf>
    <xf numFmtId="4" fontId="15" fillId="9" borderId="4" xfId="0" applyNumberFormat="1" applyFont="1" applyFill="1" applyBorder="1" applyAlignment="1">
      <alignment horizontal="center" vertical="center"/>
    </xf>
    <xf numFmtId="4" fontId="10" fillId="0" borderId="0" xfId="0" applyNumberFormat="1" applyFont="1" applyAlignment="1">
      <alignment horizontal="center"/>
    </xf>
    <xf numFmtId="4" fontId="6" fillId="0" borderId="0" xfId="0" applyNumberFormat="1" applyFont="1" applyAlignment="1">
      <alignment horizontal="center" vertical="center"/>
    </xf>
    <xf numFmtId="4" fontId="11" fillId="0" borderId="0" xfId="0" applyNumberFormat="1" applyFont="1"/>
    <xf numFmtId="4" fontId="6" fillId="0" borderId="0" xfId="0" applyNumberFormat="1" applyFont="1"/>
    <xf numFmtId="4" fontId="4" fillId="0" borderId="0" xfId="0" applyNumberFormat="1" applyFont="1" applyAlignment="1">
      <alignment horizontal="center"/>
    </xf>
    <xf numFmtId="4" fontId="10" fillId="0" borderId="0" xfId="0" applyNumberFormat="1" applyFont="1"/>
    <xf numFmtId="4" fontId="6" fillId="0" borderId="0" xfId="0" applyNumberFormat="1" applyFont="1" applyAlignment="1">
      <alignment vertical="center"/>
    </xf>
    <xf numFmtId="4" fontId="9" fillId="3" borderId="10" xfId="0" applyNumberFormat="1" applyFont="1" applyFill="1" applyBorder="1" applyAlignment="1">
      <alignment horizontal="center" vertical="center" wrapText="1"/>
    </xf>
    <xf numFmtId="4" fontId="12" fillId="0" borderId="21" xfId="0" applyNumberFormat="1" applyFont="1" applyBorder="1" applyAlignment="1">
      <alignment horizontal="center"/>
    </xf>
    <xf numFmtId="4" fontId="12" fillId="0" borderId="14" xfId="0" applyNumberFormat="1" applyFont="1" applyBorder="1" applyAlignment="1">
      <alignment vertical="top" wrapText="1"/>
    </xf>
    <xf numFmtId="4" fontId="12" fillId="0" borderId="0" xfId="0" applyNumberFormat="1" applyFont="1" applyAlignment="1">
      <alignment horizontal="center" vertical="center"/>
    </xf>
    <xf numFmtId="4" fontId="12" fillId="0" borderId="24" xfId="0" applyNumberFormat="1" applyFont="1" applyBorder="1" applyAlignment="1">
      <alignment horizontal="center" vertical="center"/>
    </xf>
    <xf numFmtId="4" fontId="12" fillId="0" borderId="2" xfId="0" applyNumberFormat="1" applyFont="1" applyBorder="1" applyAlignment="1">
      <alignment horizontal="center" vertical="center"/>
    </xf>
    <xf numFmtId="4" fontId="12" fillId="4" borderId="1" xfId="0" applyNumberFormat="1" applyFont="1" applyFill="1" applyBorder="1" applyAlignment="1">
      <alignment horizontal="center"/>
    </xf>
    <xf numFmtId="4" fontId="12" fillId="0" borderId="1" xfId="0" applyNumberFormat="1" applyFont="1" applyBorder="1" applyAlignment="1">
      <alignment horizontal="center"/>
    </xf>
    <xf numFmtId="4" fontId="12" fillId="0" borderId="2" xfId="0" applyNumberFormat="1" applyFont="1" applyBorder="1" applyAlignment="1">
      <alignment wrapText="1"/>
    </xf>
    <xf numFmtId="4" fontId="6" fillId="0" borderId="2" xfId="0" applyNumberFormat="1" applyFont="1" applyBorder="1" applyAlignment="1">
      <alignment horizontal="left" vertical="center" wrapText="1"/>
    </xf>
    <xf numFmtId="4" fontId="8" fillId="0" borderId="2" xfId="0" applyNumberFormat="1" applyFont="1" applyBorder="1" applyAlignment="1">
      <alignment horizontal="center" vertical="center" wrapText="1"/>
    </xf>
    <xf numFmtId="4" fontId="12" fillId="0" borderId="16" xfId="0" applyNumberFormat="1" applyFont="1" applyBorder="1" applyAlignment="1">
      <alignment horizontal="center" vertical="center"/>
    </xf>
    <xf numFmtId="4" fontId="12" fillId="0" borderId="14" xfId="0" applyNumberFormat="1" applyFont="1" applyBorder="1" applyAlignment="1">
      <alignment horizontal="center" vertical="center"/>
    </xf>
    <xf numFmtId="4" fontId="12" fillId="5" borderId="2" xfId="0" applyNumberFormat="1" applyFont="1" applyFill="1" applyBorder="1" applyAlignment="1">
      <alignment horizontal="center" vertical="center"/>
    </xf>
    <xf numFmtId="4" fontId="8" fillId="0" borderId="2" xfId="0" applyNumberFormat="1" applyFont="1" applyBorder="1" applyAlignment="1">
      <alignment horizontal="center" vertical="center"/>
    </xf>
    <xf numFmtId="4" fontId="12" fillId="10" borderId="2" xfId="0" applyNumberFormat="1" applyFont="1" applyFill="1" applyBorder="1" applyAlignment="1">
      <alignment wrapText="1"/>
    </xf>
    <xf numFmtId="4" fontId="12" fillId="0" borderId="24" xfId="0" applyNumberFormat="1" applyFont="1" applyBorder="1" applyAlignment="1">
      <alignment wrapText="1"/>
    </xf>
    <xf numFmtId="4" fontId="8" fillId="0" borderId="16" xfId="0" applyNumberFormat="1" applyFont="1" applyBorder="1" applyAlignment="1">
      <alignment horizontal="center" vertical="center"/>
    </xf>
    <xf numFmtId="4" fontId="12" fillId="0" borderId="26" xfId="0" applyNumberFormat="1" applyFont="1" applyBorder="1" applyAlignment="1">
      <alignment wrapText="1"/>
    </xf>
    <xf numFmtId="4" fontId="12" fillId="0" borderId="0" xfId="0" applyNumberFormat="1" applyFont="1"/>
    <xf numFmtId="4" fontId="2" fillId="6" borderId="29" xfId="0" applyNumberFormat="1" applyFont="1" applyFill="1" applyBorder="1" applyAlignment="1">
      <alignment horizontal="right"/>
    </xf>
    <xf numFmtId="4" fontId="6" fillId="0" borderId="0" xfId="0" applyNumberFormat="1" applyFont="1" applyAlignment="1">
      <alignment horizontal="center"/>
    </xf>
    <xf numFmtId="4" fontId="12" fillId="0" borderId="0" xfId="0" applyNumberFormat="1" applyFont="1" applyAlignment="1">
      <alignment horizontal="center"/>
    </xf>
    <xf numFmtId="4" fontId="12" fillId="0" borderId="0" xfId="0" applyNumberFormat="1" applyFont="1" applyAlignment="1">
      <alignment wrapText="1"/>
    </xf>
    <xf numFmtId="4" fontId="16" fillId="2" borderId="6" xfId="0" applyNumberFormat="1" applyFont="1" applyFill="1" applyBorder="1" applyAlignment="1">
      <alignment horizontal="center" vertical="center" wrapText="1"/>
    </xf>
    <xf numFmtId="4" fontId="16" fillId="2" borderId="8" xfId="0" applyNumberFormat="1" applyFont="1" applyFill="1" applyBorder="1" applyAlignment="1">
      <alignment horizontal="center" vertical="center" wrapText="1"/>
    </xf>
    <xf numFmtId="4" fontId="3" fillId="7" borderId="1" xfId="0" applyNumberFormat="1" applyFont="1" applyFill="1" applyBorder="1" applyAlignment="1">
      <alignment horizontal="center" vertical="center"/>
    </xf>
    <xf numFmtId="4" fontId="3" fillId="7" borderId="16" xfId="0" applyNumberFormat="1" applyFont="1" applyFill="1" applyBorder="1" applyAlignment="1">
      <alignment vertical="center"/>
    </xf>
    <xf numFmtId="4" fontId="3" fillId="7" borderId="13" xfId="0" applyNumberFormat="1" applyFont="1" applyFill="1" applyBorder="1" applyAlignment="1">
      <alignment horizontal="left" vertical="center" wrapText="1"/>
    </xf>
    <xf numFmtId="4" fontId="3" fillId="7" borderId="13" xfId="0" applyNumberFormat="1" applyFont="1" applyFill="1" applyBorder="1" applyAlignment="1">
      <alignment horizontal="center" vertical="center"/>
    </xf>
    <xf numFmtId="4" fontId="13" fillId="4" borderId="16" xfId="0" applyNumberFormat="1" applyFont="1" applyFill="1" applyBorder="1" applyAlignment="1">
      <alignment wrapText="1"/>
    </xf>
    <xf numFmtId="4" fontId="3" fillId="4" borderId="13" xfId="0" applyNumberFormat="1" applyFont="1" applyFill="1" applyBorder="1" applyAlignment="1">
      <alignment horizontal="left" wrapText="1"/>
    </xf>
    <xf numFmtId="4" fontId="3" fillId="4" borderId="13" xfId="0" applyNumberFormat="1" applyFont="1" applyFill="1" applyBorder="1" applyAlignment="1">
      <alignment horizontal="center" vertical="center"/>
    </xf>
    <xf numFmtId="4" fontId="3" fillId="4" borderId="25" xfId="0" applyNumberFormat="1" applyFont="1" applyFill="1" applyBorder="1" applyAlignment="1">
      <alignment horizontal="center" vertical="center"/>
    </xf>
    <xf numFmtId="4" fontId="12" fillId="0" borderId="14" xfId="0" applyNumberFormat="1" applyFont="1" applyBorder="1" applyAlignment="1">
      <alignment wrapText="1"/>
    </xf>
    <xf numFmtId="4" fontId="6" fillId="0" borderId="0" xfId="0" applyNumberFormat="1" applyFont="1" applyAlignment="1">
      <alignment horizontal="left" vertical="center" wrapText="1"/>
    </xf>
    <xf numFmtId="4" fontId="12" fillId="0" borderId="19" xfId="0" applyNumberFormat="1" applyFont="1" applyBorder="1" applyAlignment="1">
      <alignment wrapText="1"/>
    </xf>
    <xf numFmtId="4" fontId="6" fillId="0" borderId="19" xfId="0" applyNumberFormat="1" applyFont="1" applyBorder="1" applyAlignment="1">
      <alignment horizontal="left" vertical="center" wrapText="1"/>
    </xf>
    <xf numFmtId="4" fontId="12" fillId="0" borderId="12" xfId="0" applyNumberFormat="1" applyFont="1" applyBorder="1" applyAlignment="1">
      <alignment horizontal="center" vertical="center"/>
    </xf>
    <xf numFmtId="4" fontId="6" fillId="0" borderId="14" xfId="0" applyNumberFormat="1" applyFont="1" applyBorder="1" applyAlignment="1">
      <alignment horizontal="left" vertical="center" wrapText="1"/>
    </xf>
    <xf numFmtId="4" fontId="8" fillId="0" borderId="14" xfId="0" applyNumberFormat="1" applyFont="1" applyBorder="1" applyAlignment="1">
      <alignment horizontal="center" vertical="center" wrapText="1"/>
    </xf>
    <xf numFmtId="4" fontId="3" fillId="4" borderId="17" xfId="0" applyNumberFormat="1" applyFont="1" applyFill="1" applyBorder="1" applyAlignment="1">
      <alignment horizontal="left" wrapText="1"/>
    </xf>
    <xf numFmtId="4" fontId="3" fillId="4" borderId="17" xfId="0" applyNumberFormat="1" applyFont="1" applyFill="1" applyBorder="1" applyAlignment="1">
      <alignment horizontal="center" vertical="center"/>
    </xf>
    <xf numFmtId="4" fontId="3" fillId="4" borderId="14" xfId="0" applyNumberFormat="1" applyFont="1" applyFill="1" applyBorder="1" applyAlignment="1">
      <alignment horizontal="center" vertical="center"/>
    </xf>
    <xf numFmtId="4" fontId="17" fillId="4" borderId="1" xfId="0" applyNumberFormat="1" applyFont="1" applyFill="1" applyBorder="1" applyAlignment="1">
      <alignment horizontal="center"/>
    </xf>
    <xf numFmtId="4" fontId="3" fillId="4" borderId="15" xfId="0" applyNumberFormat="1" applyFont="1" applyFill="1" applyBorder="1"/>
    <xf numFmtId="4" fontId="17" fillId="0" borderId="1" xfId="0" applyNumberFormat="1" applyFont="1" applyBorder="1" applyAlignment="1">
      <alignment horizontal="center"/>
    </xf>
    <xf numFmtId="4" fontId="12" fillId="0" borderId="2" xfId="0" applyNumberFormat="1" applyFont="1" applyBorder="1" applyAlignment="1">
      <alignment vertical="top" wrapText="1"/>
    </xf>
    <xf numFmtId="4" fontId="6" fillId="0" borderId="2" xfId="0" applyNumberFormat="1" applyFont="1" applyBorder="1" applyAlignment="1">
      <alignment horizontal="left" vertical="top" wrapText="1"/>
    </xf>
    <xf numFmtId="4" fontId="12" fillId="0" borderId="4" xfId="0" applyNumberFormat="1" applyFont="1" applyBorder="1" applyAlignment="1">
      <alignment vertical="top" wrapText="1"/>
    </xf>
    <xf numFmtId="4" fontId="6" fillId="0" borderId="25" xfId="0" applyNumberFormat="1" applyFont="1" applyBorder="1" applyAlignment="1">
      <alignment horizontal="left" vertical="top" wrapText="1"/>
    </xf>
    <xf numFmtId="4" fontId="6" fillId="0" borderId="14" xfId="0" applyNumberFormat="1" applyFont="1" applyBorder="1" applyAlignment="1">
      <alignment horizontal="left" vertical="top" wrapText="1"/>
    </xf>
    <xf numFmtId="4" fontId="8" fillId="0" borderId="24" xfId="0" applyNumberFormat="1" applyFont="1" applyBorder="1" applyAlignment="1">
      <alignment horizontal="center" vertical="center"/>
    </xf>
    <xf numFmtId="4" fontId="12" fillId="0" borderId="4" xfId="0" applyNumberFormat="1" applyFont="1" applyBorder="1" applyAlignment="1">
      <alignment horizontal="center" vertical="center"/>
    </xf>
    <xf numFmtId="4" fontId="3" fillId="4" borderId="15" xfId="0" applyNumberFormat="1" applyFont="1" applyFill="1" applyBorder="1" applyAlignment="1">
      <alignment wrapText="1"/>
    </xf>
    <xf numFmtId="4" fontId="17" fillId="4" borderId="3" xfId="0" applyNumberFormat="1" applyFont="1" applyFill="1" applyBorder="1" applyAlignment="1">
      <alignment horizontal="center"/>
    </xf>
    <xf numFmtId="4" fontId="3" fillId="4" borderId="12" xfId="0" applyNumberFormat="1" applyFont="1" applyFill="1" applyBorder="1" applyAlignment="1">
      <alignment wrapText="1"/>
    </xf>
    <xf numFmtId="4" fontId="17" fillId="0" borderId="14" xfId="0" applyNumberFormat="1" applyFont="1" applyBorder="1" applyAlignment="1">
      <alignment horizontal="center"/>
    </xf>
    <xf numFmtId="4" fontId="6" fillId="0" borderId="22" xfId="0" applyNumberFormat="1" applyFont="1" applyBorder="1" applyAlignment="1">
      <alignment horizontal="left" vertical="center" wrapText="1"/>
    </xf>
    <xf numFmtId="4" fontId="17" fillId="0" borderId="2" xfId="0" applyNumberFormat="1" applyFont="1" applyBorder="1" applyAlignment="1">
      <alignment horizontal="center" vertical="center"/>
    </xf>
    <xf numFmtId="4" fontId="17" fillId="0" borderId="24" xfId="0" applyNumberFormat="1" applyFont="1" applyBorder="1" applyAlignment="1">
      <alignment horizontal="center" vertical="center"/>
    </xf>
    <xf numFmtId="4" fontId="12" fillId="0" borderId="27" xfId="0" applyNumberFormat="1" applyFont="1" applyBorder="1" applyAlignment="1">
      <alignment wrapText="1"/>
    </xf>
    <xf numFmtId="4" fontId="8" fillId="0" borderId="24" xfId="0" applyNumberFormat="1" applyFont="1" applyBorder="1" applyAlignment="1">
      <alignment horizontal="center" vertical="center" wrapText="1"/>
    </xf>
    <xf numFmtId="4" fontId="3" fillId="4" borderId="16" xfId="0" applyNumberFormat="1" applyFont="1" applyFill="1" applyBorder="1" applyAlignment="1">
      <alignment wrapText="1"/>
    </xf>
    <xf numFmtId="4" fontId="12" fillId="0" borderId="31" xfId="0" applyNumberFormat="1" applyFont="1" applyBorder="1" applyAlignment="1">
      <alignment horizontal="center" vertical="center"/>
    </xf>
    <xf numFmtId="4" fontId="12" fillId="0" borderId="1" xfId="0" quotePrefix="1" applyNumberFormat="1" applyFont="1" applyBorder="1" applyAlignment="1">
      <alignment horizontal="center"/>
    </xf>
    <xf numFmtId="4" fontId="8" fillId="0" borderId="16" xfId="0" applyNumberFormat="1" applyFont="1" applyBorder="1" applyAlignment="1">
      <alignment horizontal="center" vertical="center" wrapText="1"/>
    </xf>
    <xf numFmtId="4" fontId="12" fillId="0" borderId="2" xfId="0" applyNumberFormat="1" applyFont="1" applyBorder="1" applyAlignment="1">
      <alignment vertical="center" wrapText="1"/>
    </xf>
    <xf numFmtId="4" fontId="3" fillId="4" borderId="16" xfId="0" applyNumberFormat="1" applyFont="1" applyFill="1" applyBorder="1"/>
    <xf numFmtId="4" fontId="6" fillId="0" borderId="2" xfId="0" applyNumberFormat="1" applyFont="1" applyBorder="1" applyAlignment="1">
      <alignment horizontal="left" wrapText="1"/>
    </xf>
    <xf numFmtId="4" fontId="12" fillId="0" borderId="18" xfId="0" applyNumberFormat="1" applyFont="1" applyBorder="1" applyAlignment="1">
      <alignment wrapText="1"/>
    </xf>
    <xf numFmtId="4" fontId="8" fillId="0" borderId="18" xfId="0" applyNumberFormat="1" applyFont="1" applyBorder="1" applyAlignment="1">
      <alignment horizontal="center" vertical="center"/>
    </xf>
    <xf numFmtId="4" fontId="12" fillId="0" borderId="18" xfId="0" applyNumberFormat="1" applyFont="1" applyBorder="1" applyAlignment="1">
      <alignment horizontal="center" vertical="center"/>
    </xf>
    <xf numFmtId="4" fontId="8" fillId="0" borderId="18" xfId="0" applyNumberFormat="1" applyFont="1" applyBorder="1" applyAlignment="1">
      <alignment horizontal="center" vertical="center" wrapText="1"/>
    </xf>
    <xf numFmtId="4" fontId="6" fillId="0" borderId="4" xfId="0" applyNumberFormat="1" applyFont="1" applyBorder="1" applyAlignment="1">
      <alignment horizontal="left" vertical="center" wrapText="1"/>
    </xf>
    <xf numFmtId="4" fontId="8" fillId="0" borderId="26" xfId="0" applyNumberFormat="1" applyFont="1" applyBorder="1" applyAlignment="1">
      <alignment horizontal="center" vertical="center" wrapText="1"/>
    </xf>
    <xf numFmtId="4" fontId="12" fillId="0" borderId="26" xfId="0" applyNumberFormat="1" applyFont="1" applyBorder="1" applyAlignment="1">
      <alignment horizontal="center" vertical="center"/>
    </xf>
    <xf numFmtId="4" fontId="3" fillId="4" borderId="0" xfId="0" applyNumberFormat="1" applyFont="1" applyFill="1" applyAlignment="1">
      <alignment horizontal="center" vertical="center"/>
    </xf>
    <xf numFmtId="4" fontId="12" fillId="0" borderId="20" xfId="0" applyNumberFormat="1" applyFont="1" applyBorder="1" applyAlignment="1">
      <alignment horizontal="center" vertical="center"/>
    </xf>
    <xf numFmtId="4" fontId="17" fillId="4" borderId="30" xfId="0" applyNumberFormat="1" applyFont="1" applyFill="1" applyBorder="1" applyAlignment="1">
      <alignment horizontal="center"/>
    </xf>
    <xf numFmtId="4" fontId="12" fillId="8" borderId="2" xfId="0" applyNumberFormat="1" applyFont="1" applyFill="1" applyBorder="1" applyAlignment="1">
      <alignment horizontal="left" vertical="center" wrapText="1"/>
    </xf>
    <xf numFmtId="4" fontId="12" fillId="0" borderId="23" xfId="0" applyNumberFormat="1" applyFont="1" applyBorder="1" applyAlignment="1">
      <alignment horizontal="center" vertical="center"/>
    </xf>
    <xf numFmtId="4" fontId="12" fillId="10" borderId="2" xfId="0" applyNumberFormat="1" applyFont="1" applyFill="1" applyBorder="1" applyAlignment="1">
      <alignment horizontal="left" vertical="center" wrapText="1"/>
    </xf>
    <xf numFmtId="4" fontId="19" fillId="0" borderId="14" xfId="0" applyNumberFormat="1" applyFont="1" applyBorder="1" applyAlignment="1">
      <alignment horizontal="center" vertical="center"/>
    </xf>
    <xf numFmtId="4" fontId="7" fillId="0" borderId="31" xfId="0" applyNumberFormat="1" applyFont="1" applyBorder="1" applyAlignment="1">
      <alignment horizontal="center" vertical="center" wrapText="1"/>
    </xf>
    <xf numFmtId="4" fontId="5" fillId="6" borderId="32" xfId="0" applyNumberFormat="1" applyFont="1" applyFill="1" applyBorder="1" applyAlignment="1">
      <alignment horizontal="right"/>
    </xf>
    <xf numFmtId="4" fontId="13" fillId="2" borderId="5" xfId="0" applyNumberFormat="1" applyFont="1" applyFill="1" applyBorder="1" applyAlignment="1">
      <alignment horizontal="center" vertical="center" wrapText="1"/>
    </xf>
    <xf numFmtId="4" fontId="13" fillId="2" borderId="7" xfId="0" applyNumberFormat="1" applyFont="1" applyFill="1" applyBorder="1" applyAlignment="1">
      <alignment horizontal="center" vertical="center" wrapText="1"/>
    </xf>
    <xf numFmtId="4" fontId="14" fillId="2" borderId="6" xfId="0" applyNumberFormat="1" applyFont="1" applyFill="1" applyBorder="1" applyAlignment="1">
      <alignment horizontal="center" vertical="center" wrapText="1"/>
    </xf>
    <xf numFmtId="4" fontId="14" fillId="2" borderId="8" xfId="0" applyNumberFormat="1" applyFont="1" applyFill="1" applyBorder="1" applyAlignment="1">
      <alignment horizontal="center" vertical="center" wrapText="1"/>
    </xf>
    <xf numFmtId="4" fontId="5" fillId="6" borderId="28" xfId="0" applyNumberFormat="1" applyFont="1" applyFill="1" applyBorder="1" applyAlignment="1">
      <alignment horizontal="left"/>
    </xf>
    <xf numFmtId="4" fontId="5" fillId="6" borderId="29" xfId="0" applyNumberFormat="1" applyFont="1" applyFill="1" applyBorder="1" applyAlignment="1">
      <alignment horizontal="left"/>
    </xf>
    <xf numFmtId="4" fontId="9" fillId="2" borderId="6" xfId="0" applyNumberFormat="1" applyFont="1" applyFill="1" applyBorder="1" applyAlignment="1">
      <alignment horizontal="center" vertical="center" wrapText="1"/>
    </xf>
    <xf numFmtId="4" fontId="9" fillId="2" borderId="8" xfId="0" applyNumberFormat="1" applyFont="1" applyFill="1" applyBorder="1" applyAlignment="1">
      <alignment horizontal="center" vertical="center" wrapText="1"/>
    </xf>
    <xf numFmtId="4" fontId="9" fillId="2" borderId="9" xfId="0" applyNumberFormat="1" applyFont="1" applyFill="1" applyBorder="1" applyAlignment="1">
      <alignment horizontal="center" vertical="center" wrapText="1"/>
    </xf>
    <xf numFmtId="4" fontId="16" fillId="2" borderId="6" xfId="0" applyNumberFormat="1" applyFont="1" applyFill="1" applyBorder="1" applyAlignment="1">
      <alignment horizontal="center" vertical="center" wrapText="1"/>
    </xf>
    <xf numFmtId="4" fontId="16" fillId="2" borderId="8" xfId="0" applyNumberFormat="1" applyFont="1" applyFill="1" applyBorder="1" applyAlignment="1">
      <alignment horizontal="center" vertical="center" wrapText="1"/>
    </xf>
    <xf numFmtId="4" fontId="16" fillId="2" borderId="11" xfId="0" applyNumberFormat="1" applyFont="1" applyFill="1" applyBorder="1" applyAlignment="1">
      <alignment horizontal="center" vertical="center" wrapText="1"/>
    </xf>
  </cellXfs>
  <cellStyles count="4">
    <cellStyle name="Звичайний 2 2" xfId="3" xr:uid="{6ACDC45F-D8DA-4CCD-9C9D-F8122AAE31D4}"/>
    <cellStyle name="Звичайний 3" xfId="1" xr:uid="{90867F71-9D58-4C24-9F7A-2610532B42E3}"/>
    <cellStyle name="Звичайний 5" xfId="2" xr:uid="{B49E59C2-5E57-479F-99AC-CBEDBEB0B0D3}"/>
    <cellStyle name="Обычный"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72B17-58AA-4693-B180-0945CADD5ABB}">
  <dimension ref="A1:H81"/>
  <sheetViews>
    <sheetView tabSelected="1" topLeftCell="B1" zoomScale="90" zoomScaleNormal="90" workbookViewId="0">
      <selection activeCell="C10" sqref="C10"/>
    </sheetView>
  </sheetViews>
  <sheetFormatPr defaultColWidth="9.125" defaultRowHeight="15.75"/>
  <cols>
    <col min="1" max="1" width="2.75" style="6" customWidth="1"/>
    <col min="2" max="2" width="7.25" style="31" customWidth="1"/>
    <col min="3" max="3" width="122.75" style="6" customWidth="1"/>
    <col min="4" max="4" width="109.125" style="4" hidden="1" customWidth="1"/>
    <col min="5" max="5" width="10.875" style="4" customWidth="1"/>
    <col min="6" max="6" width="10" style="4" customWidth="1"/>
    <col min="7" max="7" width="8.625" style="4" customWidth="1"/>
    <col min="8" max="8" width="18.875" style="4" customWidth="1"/>
    <col min="9" max="16384" width="9.125" style="6"/>
  </cols>
  <sheetData>
    <row r="1" spans="1:8" ht="16.5" thickBot="1">
      <c r="A1" s="3"/>
      <c r="B1" s="4"/>
      <c r="C1" s="5"/>
      <c r="D1" s="6"/>
    </row>
    <row r="2" spans="1:8" ht="39.950000000000003" customHeight="1">
      <c r="A2" s="7"/>
      <c r="B2" s="96" t="s">
        <v>0</v>
      </c>
      <c r="C2" s="102" t="s">
        <v>100</v>
      </c>
      <c r="D2" s="102" t="s">
        <v>1</v>
      </c>
      <c r="E2" s="98" t="s">
        <v>101</v>
      </c>
      <c r="F2" s="105" t="s">
        <v>102</v>
      </c>
      <c r="G2" s="34"/>
      <c r="H2" s="34"/>
    </row>
    <row r="3" spans="1:8" ht="9" customHeight="1">
      <c r="A3" s="7"/>
      <c r="B3" s="97"/>
      <c r="C3" s="103"/>
      <c r="D3" s="103"/>
      <c r="E3" s="99"/>
      <c r="F3" s="106"/>
      <c r="G3" s="35"/>
      <c r="H3" s="35"/>
    </row>
    <row r="4" spans="1:8" ht="16.5" thickBot="1">
      <c r="A4" s="3"/>
      <c r="B4" s="97"/>
      <c r="C4" s="104"/>
      <c r="D4" s="104"/>
      <c r="E4" s="99"/>
      <c r="F4" s="106"/>
      <c r="G4" s="35"/>
      <c r="H4" s="35"/>
    </row>
    <row r="5" spans="1:8" ht="15" customHeight="1" thickBot="1">
      <c r="A5" s="8"/>
      <c r="B5" s="97"/>
      <c r="C5" s="10"/>
      <c r="D5" s="10" t="s">
        <v>2</v>
      </c>
      <c r="E5" s="99"/>
      <c r="F5" s="107"/>
      <c r="G5" s="35"/>
      <c r="H5" s="35"/>
    </row>
    <row r="6" spans="1:8" ht="36.75" customHeight="1">
      <c r="A6" s="9"/>
      <c r="B6" s="36"/>
      <c r="C6" s="37" t="s">
        <v>103</v>
      </c>
      <c r="D6" s="38"/>
      <c r="E6" s="39"/>
      <c r="F6" s="39"/>
      <c r="G6" s="39"/>
      <c r="H6" s="39"/>
    </row>
    <row r="7" spans="1:8" ht="4.5" customHeight="1">
      <c r="A7" s="9"/>
      <c r="B7" s="16"/>
      <c r="C7" s="40" t="s">
        <v>104</v>
      </c>
      <c r="D7" s="41"/>
      <c r="E7" s="42"/>
      <c r="F7" s="43"/>
      <c r="G7" s="43"/>
      <c r="H7" s="43"/>
    </row>
    <row r="8" spans="1:8" ht="14.45" customHeight="1">
      <c r="A8" s="9"/>
      <c r="B8" s="17">
        <v>1</v>
      </c>
      <c r="C8" s="18" t="s">
        <v>18</v>
      </c>
      <c r="D8" s="19" t="s">
        <v>19</v>
      </c>
      <c r="E8" s="21" t="s">
        <v>4</v>
      </c>
      <c r="F8" s="22">
        <v>12</v>
      </c>
      <c r="G8" s="74">
        <v>150</v>
      </c>
      <c r="H8" s="22">
        <f>F8*G8</f>
        <v>1800</v>
      </c>
    </row>
    <row r="9" spans="1:8">
      <c r="A9" s="9"/>
      <c r="B9" s="17">
        <v>2</v>
      </c>
      <c r="C9" s="18" t="s">
        <v>20</v>
      </c>
      <c r="D9" s="19" t="s">
        <v>21</v>
      </c>
      <c r="E9" s="21" t="s">
        <v>4</v>
      </c>
      <c r="F9" s="22">
        <v>125</v>
      </c>
      <c r="G9" s="74">
        <v>180</v>
      </c>
      <c r="H9" s="22">
        <f t="shared" ref="H9:H14" si="0">F9*G9</f>
        <v>22500</v>
      </c>
    </row>
    <row r="10" spans="1:8" ht="31.5">
      <c r="A10" s="9"/>
      <c r="B10" s="17">
        <v>3</v>
      </c>
      <c r="C10" s="18" t="s">
        <v>22</v>
      </c>
      <c r="D10" s="19" t="s">
        <v>23</v>
      </c>
      <c r="E10" s="21" t="s">
        <v>4</v>
      </c>
      <c r="F10" s="22">
        <v>125</v>
      </c>
      <c r="G10" s="74">
        <v>170</v>
      </c>
      <c r="H10" s="22">
        <f t="shared" si="0"/>
        <v>21250</v>
      </c>
    </row>
    <row r="11" spans="1:8" ht="31.5">
      <c r="A11" s="9"/>
      <c r="B11" s="17">
        <v>4</v>
      </c>
      <c r="C11" s="18" t="s">
        <v>24</v>
      </c>
      <c r="D11" s="19" t="s">
        <v>25</v>
      </c>
      <c r="E11" s="21" t="s">
        <v>4</v>
      </c>
      <c r="F11" s="22">
        <v>5.5</v>
      </c>
      <c r="G11" s="93">
        <v>700</v>
      </c>
      <c r="H11" s="22">
        <f t="shared" si="0"/>
        <v>3850</v>
      </c>
    </row>
    <row r="12" spans="1:8" ht="31.5">
      <c r="A12" s="9"/>
      <c r="B12" s="17">
        <v>5</v>
      </c>
      <c r="C12" s="44" t="s">
        <v>26</v>
      </c>
      <c r="D12" s="45" t="s">
        <v>27</v>
      </c>
      <c r="E12" s="21" t="s">
        <v>4</v>
      </c>
      <c r="F12" s="22">
        <v>82</v>
      </c>
      <c r="G12" s="22">
        <v>280</v>
      </c>
      <c r="H12" s="22">
        <f t="shared" si="0"/>
        <v>22960</v>
      </c>
    </row>
    <row r="13" spans="1:8" ht="31.5">
      <c r="A13" s="9"/>
      <c r="B13" s="17">
        <v>6</v>
      </c>
      <c r="C13" s="46" t="s">
        <v>28</v>
      </c>
      <c r="D13" s="47" t="s">
        <v>29</v>
      </c>
      <c r="E13" s="48" t="s">
        <v>4</v>
      </c>
      <c r="F13" s="22">
        <v>32</v>
      </c>
      <c r="G13" s="74">
        <v>450</v>
      </c>
      <c r="H13" s="22">
        <f t="shared" si="0"/>
        <v>14400</v>
      </c>
    </row>
    <row r="14" spans="1:8" ht="31.5">
      <c r="A14" s="9"/>
      <c r="B14" s="11">
        <v>7</v>
      </c>
      <c r="C14" s="44" t="s">
        <v>30</v>
      </c>
      <c r="D14" s="49" t="s">
        <v>31</v>
      </c>
      <c r="E14" s="50" t="s">
        <v>6</v>
      </c>
      <c r="F14" s="22">
        <v>32.5</v>
      </c>
      <c r="G14" s="74">
        <v>630</v>
      </c>
      <c r="H14" s="22">
        <f t="shared" si="0"/>
        <v>20475</v>
      </c>
    </row>
    <row r="15" spans="1:8">
      <c r="A15" s="9"/>
      <c r="B15" s="16"/>
      <c r="C15" s="1" t="s">
        <v>105</v>
      </c>
      <c r="D15" s="51"/>
      <c r="E15" s="52"/>
      <c r="F15" s="52"/>
      <c r="G15" s="52"/>
      <c r="H15" s="53"/>
    </row>
    <row r="16" spans="1:8" ht="31.5">
      <c r="A16" s="9"/>
      <c r="B16" s="17">
        <v>8</v>
      </c>
      <c r="C16" s="18" t="s">
        <v>32</v>
      </c>
      <c r="D16" s="19" t="s">
        <v>33</v>
      </c>
      <c r="E16" s="15" t="s">
        <v>4</v>
      </c>
      <c r="F16" s="15">
        <v>48</v>
      </c>
      <c r="G16" s="94">
        <v>790</v>
      </c>
      <c r="H16" s="22">
        <f>F16*G16</f>
        <v>37920</v>
      </c>
    </row>
    <row r="17" spans="1:8">
      <c r="A17" s="9"/>
      <c r="B17" s="54"/>
      <c r="C17" s="55" t="s">
        <v>106</v>
      </c>
      <c r="D17" s="51"/>
      <c r="E17" s="52"/>
      <c r="F17" s="52"/>
      <c r="G17" s="52"/>
      <c r="H17" s="53"/>
    </row>
    <row r="18" spans="1:8" ht="47.25">
      <c r="A18" s="9"/>
      <c r="B18" s="56">
        <v>9</v>
      </c>
      <c r="C18" s="57" t="s">
        <v>34</v>
      </c>
      <c r="D18" s="58" t="s">
        <v>35</v>
      </c>
      <c r="E18" s="24" t="s">
        <v>3</v>
      </c>
      <c r="F18" s="15">
        <v>1</v>
      </c>
      <c r="G18" s="13">
        <v>2500</v>
      </c>
      <c r="H18" s="22">
        <f t="shared" ref="H18:H20" si="1">F18*G18</f>
        <v>2500</v>
      </c>
    </row>
    <row r="19" spans="1:8" ht="47.25">
      <c r="A19" s="9"/>
      <c r="B19" s="56">
        <v>10</v>
      </c>
      <c r="C19" s="59" t="s">
        <v>36</v>
      </c>
      <c r="D19" s="60" t="s">
        <v>37</v>
      </c>
      <c r="E19" s="24" t="s">
        <v>3</v>
      </c>
      <c r="F19" s="15">
        <v>1</v>
      </c>
      <c r="G19" s="21">
        <v>2000</v>
      </c>
      <c r="H19" s="22">
        <f t="shared" si="1"/>
        <v>2000</v>
      </c>
    </row>
    <row r="20" spans="1:8" ht="31.5">
      <c r="A20" s="9"/>
      <c r="B20" s="56">
        <v>11</v>
      </c>
      <c r="C20" s="12" t="s">
        <v>38</v>
      </c>
      <c r="D20" s="61" t="s">
        <v>39</v>
      </c>
      <c r="E20" s="62" t="s">
        <v>3</v>
      </c>
      <c r="F20" s="63">
        <v>6</v>
      </c>
      <c r="G20" s="63">
        <v>1350</v>
      </c>
      <c r="H20" s="22">
        <f t="shared" si="1"/>
        <v>8100</v>
      </c>
    </row>
    <row r="21" spans="1:8" ht="51" customHeight="1">
      <c r="A21" s="9"/>
      <c r="B21" s="54"/>
      <c r="C21" s="64" t="s">
        <v>107</v>
      </c>
      <c r="D21" s="51"/>
      <c r="E21" s="42"/>
      <c r="F21" s="52"/>
      <c r="G21" s="52"/>
      <c r="H21" s="52"/>
    </row>
    <row r="22" spans="1:8" ht="51" customHeight="1">
      <c r="A22" s="9"/>
      <c r="B22" s="17">
        <v>12</v>
      </c>
      <c r="C22" s="18" t="s">
        <v>9</v>
      </c>
      <c r="D22" s="19" t="s">
        <v>10</v>
      </c>
      <c r="E22" s="24" t="s">
        <v>3</v>
      </c>
      <c r="F22" s="15">
        <v>1</v>
      </c>
      <c r="G22" s="2"/>
      <c r="H22" s="15"/>
    </row>
    <row r="23" spans="1:8">
      <c r="A23" s="9"/>
      <c r="B23" s="65"/>
      <c r="C23" s="66" t="s">
        <v>108</v>
      </c>
      <c r="D23" s="41"/>
      <c r="E23" s="42"/>
      <c r="F23" s="42"/>
      <c r="G23" s="42"/>
      <c r="H23" s="42"/>
    </row>
    <row r="24" spans="1:8">
      <c r="A24" s="9"/>
      <c r="B24" s="67">
        <v>13</v>
      </c>
      <c r="C24" s="12" t="s">
        <v>40</v>
      </c>
      <c r="D24" s="68" t="s">
        <v>41</v>
      </c>
      <c r="E24" s="69" t="s">
        <v>4</v>
      </c>
      <c r="F24" s="15">
        <v>67</v>
      </c>
      <c r="G24" s="21">
        <v>100</v>
      </c>
      <c r="H24" s="22">
        <f t="shared" ref="H24:H33" si="2">F24*G24</f>
        <v>6700</v>
      </c>
    </row>
    <row r="25" spans="1:8">
      <c r="A25" s="9"/>
      <c r="B25" s="67">
        <v>14</v>
      </c>
      <c r="C25" s="12" t="s">
        <v>42</v>
      </c>
      <c r="D25" s="68" t="s">
        <v>43</v>
      </c>
      <c r="E25" s="69" t="s">
        <v>4</v>
      </c>
      <c r="F25" s="15">
        <v>51</v>
      </c>
      <c r="G25" s="21">
        <v>150</v>
      </c>
      <c r="H25" s="22">
        <f t="shared" si="2"/>
        <v>7650</v>
      </c>
    </row>
    <row r="26" spans="1:8">
      <c r="A26" s="9"/>
      <c r="B26" s="67">
        <v>15</v>
      </c>
      <c r="C26" s="12" t="s">
        <v>44</v>
      </c>
      <c r="D26" s="49" t="s">
        <v>45</v>
      </c>
      <c r="E26" s="69" t="s">
        <v>5</v>
      </c>
      <c r="F26" s="15">
        <v>7.6499999999999995</v>
      </c>
      <c r="G26" s="21">
        <v>550</v>
      </c>
      <c r="H26" s="22">
        <f t="shared" si="2"/>
        <v>4207.5</v>
      </c>
    </row>
    <row r="27" spans="1:8">
      <c r="A27" s="9"/>
      <c r="B27" s="67">
        <v>16</v>
      </c>
      <c r="C27" s="12" t="s">
        <v>46</v>
      </c>
      <c r="D27" s="49" t="s">
        <v>47</v>
      </c>
      <c r="E27" s="70" t="s">
        <v>4</v>
      </c>
      <c r="F27" s="15">
        <v>51</v>
      </c>
      <c r="G27" s="21">
        <v>40</v>
      </c>
      <c r="H27" s="22">
        <f t="shared" si="2"/>
        <v>2040</v>
      </c>
    </row>
    <row r="28" spans="1:8">
      <c r="A28" s="9"/>
      <c r="B28" s="67">
        <v>17</v>
      </c>
      <c r="C28" s="12" t="s">
        <v>48</v>
      </c>
      <c r="D28" s="49" t="s">
        <v>49</v>
      </c>
      <c r="E28" s="70" t="s">
        <v>4</v>
      </c>
      <c r="F28" s="15">
        <v>51</v>
      </c>
      <c r="G28" s="21">
        <v>50</v>
      </c>
      <c r="H28" s="22">
        <f t="shared" si="2"/>
        <v>2550</v>
      </c>
    </row>
    <row r="29" spans="1:8" ht="47.25">
      <c r="A29" s="9"/>
      <c r="B29" s="67">
        <v>18</v>
      </c>
      <c r="C29" s="12" t="s">
        <v>50</v>
      </c>
      <c r="D29" s="49" t="s">
        <v>51</v>
      </c>
      <c r="E29" s="70" t="s">
        <v>4</v>
      </c>
      <c r="F29" s="15">
        <v>16</v>
      </c>
      <c r="G29" s="21">
        <v>250</v>
      </c>
      <c r="H29" s="22">
        <f t="shared" si="2"/>
        <v>4000</v>
      </c>
    </row>
    <row r="30" spans="1:8" ht="63">
      <c r="A30" s="9"/>
      <c r="B30" s="67">
        <v>19</v>
      </c>
      <c r="C30" s="12" t="s">
        <v>52</v>
      </c>
      <c r="D30" s="49" t="s">
        <v>53</v>
      </c>
      <c r="E30" s="70" t="s">
        <v>4</v>
      </c>
      <c r="F30" s="21">
        <v>51</v>
      </c>
      <c r="G30" s="21">
        <v>250</v>
      </c>
      <c r="H30" s="22">
        <f t="shared" si="2"/>
        <v>12750</v>
      </c>
    </row>
    <row r="31" spans="1:8" ht="31.5">
      <c r="A31" s="9"/>
      <c r="B31" s="67">
        <v>20</v>
      </c>
      <c r="C31" s="12" t="s">
        <v>54</v>
      </c>
      <c r="D31" s="49" t="s">
        <v>55</v>
      </c>
      <c r="E31" s="70" t="s">
        <v>4</v>
      </c>
      <c r="F31" s="21">
        <v>67</v>
      </c>
      <c r="G31" s="21">
        <v>150</v>
      </c>
      <c r="H31" s="22">
        <f t="shared" si="2"/>
        <v>10050</v>
      </c>
    </row>
    <row r="32" spans="1:8" ht="31.5">
      <c r="A32" s="9"/>
      <c r="B32" s="67">
        <v>21</v>
      </c>
      <c r="C32" s="44" t="s">
        <v>56</v>
      </c>
      <c r="D32" s="49" t="s">
        <v>57</v>
      </c>
      <c r="E32" s="70" t="s">
        <v>4</v>
      </c>
      <c r="F32" s="21">
        <v>67</v>
      </c>
      <c r="G32" s="22">
        <v>200</v>
      </c>
      <c r="H32" s="22">
        <f t="shared" si="2"/>
        <v>13400</v>
      </c>
    </row>
    <row r="33" spans="1:8" ht="31.5">
      <c r="A33" s="9"/>
      <c r="B33" s="67">
        <v>22</v>
      </c>
      <c r="C33" s="71" t="s">
        <v>58</v>
      </c>
      <c r="D33" s="49" t="s">
        <v>59</v>
      </c>
      <c r="E33" s="72" t="s">
        <v>6</v>
      </c>
      <c r="F33" s="21">
        <v>54</v>
      </c>
      <c r="G33" s="22">
        <v>60</v>
      </c>
      <c r="H33" s="22">
        <f t="shared" si="2"/>
        <v>3240</v>
      </c>
    </row>
    <row r="34" spans="1:8">
      <c r="A34" s="9"/>
      <c r="B34" s="54"/>
      <c r="C34" s="64" t="s">
        <v>109</v>
      </c>
      <c r="D34" s="51"/>
      <c r="E34" s="42"/>
      <c r="F34" s="42"/>
      <c r="G34" s="53"/>
      <c r="H34" s="53"/>
    </row>
    <row r="35" spans="1:8" ht="31.5">
      <c r="A35" s="9"/>
      <c r="B35" s="17">
        <v>23</v>
      </c>
      <c r="C35" s="57" t="s">
        <v>60</v>
      </c>
      <c r="D35" s="19" t="s">
        <v>61</v>
      </c>
      <c r="E35" s="20" t="s">
        <v>6</v>
      </c>
      <c r="F35" s="21">
        <v>26</v>
      </c>
      <c r="G35" s="22">
        <v>150</v>
      </c>
      <c r="H35" s="22">
        <f t="shared" ref="H35:H37" si="3">F35*G35</f>
        <v>3900</v>
      </c>
    </row>
    <row r="36" spans="1:8" ht="31.5">
      <c r="A36" s="9"/>
      <c r="B36" s="17">
        <v>24</v>
      </c>
      <c r="C36" s="18" t="s">
        <v>62</v>
      </c>
      <c r="D36" s="19" t="s">
        <v>63</v>
      </c>
      <c r="E36" s="20" t="s">
        <v>6</v>
      </c>
      <c r="F36" s="21">
        <v>26</v>
      </c>
      <c r="G36" s="22">
        <v>270</v>
      </c>
      <c r="H36" s="22">
        <f t="shared" si="3"/>
        <v>7020</v>
      </c>
    </row>
    <row r="37" spans="1:8">
      <c r="A37" s="9"/>
      <c r="B37" s="17">
        <v>25</v>
      </c>
      <c r="C37" s="18" t="s">
        <v>64</v>
      </c>
      <c r="D37" s="19" t="s">
        <v>65</v>
      </c>
      <c r="E37" s="20" t="s">
        <v>6</v>
      </c>
      <c r="F37" s="21">
        <v>13</v>
      </c>
      <c r="G37" s="22">
        <v>270</v>
      </c>
      <c r="H37" s="22">
        <f t="shared" si="3"/>
        <v>3510</v>
      </c>
    </row>
    <row r="38" spans="1:8">
      <c r="A38" s="9"/>
      <c r="B38" s="54"/>
      <c r="C38" s="73" t="s">
        <v>110</v>
      </c>
      <c r="D38" s="41"/>
      <c r="E38" s="42"/>
      <c r="F38" s="43"/>
      <c r="G38" s="53"/>
      <c r="H38" s="53"/>
    </row>
    <row r="39" spans="1:8" ht="63">
      <c r="A39" s="9"/>
      <c r="B39" s="17">
        <v>26</v>
      </c>
      <c r="C39" s="90" t="s">
        <v>13</v>
      </c>
      <c r="D39" s="26" t="s">
        <v>14</v>
      </c>
      <c r="E39" s="27" t="s">
        <v>3</v>
      </c>
      <c r="F39" s="74">
        <v>1</v>
      </c>
      <c r="G39" s="2"/>
      <c r="H39" s="22">
        <f t="shared" ref="H39:H45" si="4">F39*G39</f>
        <v>0</v>
      </c>
    </row>
    <row r="40" spans="1:8" ht="47.25">
      <c r="A40" s="9"/>
      <c r="B40" s="17">
        <v>27</v>
      </c>
      <c r="C40" s="57" t="s">
        <v>66</v>
      </c>
      <c r="D40" s="58" t="s">
        <v>67</v>
      </c>
      <c r="E40" s="27" t="s">
        <v>3</v>
      </c>
      <c r="F40" s="22">
        <v>1</v>
      </c>
      <c r="G40" s="22">
        <v>600</v>
      </c>
      <c r="H40" s="22">
        <f t="shared" si="4"/>
        <v>600</v>
      </c>
    </row>
    <row r="41" spans="1:8" ht="31.5">
      <c r="A41" s="9"/>
      <c r="B41" s="75">
        <v>28</v>
      </c>
      <c r="C41" s="18" t="s">
        <v>68</v>
      </c>
      <c r="D41" s="19" t="s">
        <v>69</v>
      </c>
      <c r="E41" s="27" t="s">
        <v>3</v>
      </c>
      <c r="F41" s="22">
        <v>3</v>
      </c>
      <c r="G41" s="22">
        <v>250</v>
      </c>
      <c r="H41" s="22">
        <f t="shared" si="4"/>
        <v>750</v>
      </c>
    </row>
    <row r="42" spans="1:8" ht="31.5">
      <c r="A42" s="9"/>
      <c r="B42" s="75">
        <v>29</v>
      </c>
      <c r="C42" s="18" t="s">
        <v>15</v>
      </c>
      <c r="D42" s="19" t="s">
        <v>16</v>
      </c>
      <c r="E42" s="27" t="s">
        <v>3</v>
      </c>
      <c r="F42" s="22">
        <v>4</v>
      </c>
      <c r="G42" s="22">
        <v>250</v>
      </c>
      <c r="H42" s="22">
        <f t="shared" si="4"/>
        <v>1000</v>
      </c>
    </row>
    <row r="43" spans="1:8" ht="52.5" customHeight="1">
      <c r="A43" s="9"/>
      <c r="B43" s="75">
        <v>30</v>
      </c>
      <c r="C43" s="18" t="s">
        <v>70</v>
      </c>
      <c r="D43" s="19" t="s">
        <v>71</v>
      </c>
      <c r="E43" s="27" t="s">
        <v>3</v>
      </c>
      <c r="F43" s="22">
        <v>6</v>
      </c>
      <c r="G43" s="22">
        <v>250</v>
      </c>
      <c r="H43" s="22">
        <f t="shared" si="4"/>
        <v>1500</v>
      </c>
    </row>
    <row r="44" spans="1:8" ht="36" customHeight="1">
      <c r="A44" s="9"/>
      <c r="B44" s="75">
        <v>31</v>
      </c>
      <c r="C44" s="57" t="s">
        <v>72</v>
      </c>
      <c r="D44" s="19" t="s">
        <v>73</v>
      </c>
      <c r="E44" s="76" t="s">
        <v>6</v>
      </c>
      <c r="F44" s="22">
        <v>95</v>
      </c>
      <c r="G44" s="22">
        <v>70</v>
      </c>
      <c r="H44" s="22">
        <f t="shared" si="4"/>
        <v>6650</v>
      </c>
    </row>
    <row r="45" spans="1:8" ht="36" customHeight="1">
      <c r="A45" s="9"/>
      <c r="B45" s="75">
        <v>32</v>
      </c>
      <c r="C45" s="77" t="s">
        <v>74</v>
      </c>
      <c r="D45" s="19" t="s">
        <v>75</v>
      </c>
      <c r="E45" s="27" t="s">
        <v>3</v>
      </c>
      <c r="F45" s="22">
        <v>14</v>
      </c>
      <c r="G45" s="22">
        <v>180</v>
      </c>
      <c r="H45" s="22">
        <f t="shared" si="4"/>
        <v>2520</v>
      </c>
    </row>
    <row r="46" spans="1:8" ht="36" customHeight="1">
      <c r="A46" s="9"/>
      <c r="B46" s="54"/>
      <c r="C46" s="78" t="s">
        <v>111</v>
      </c>
      <c r="D46" s="41"/>
      <c r="E46" s="42"/>
      <c r="F46" s="52"/>
      <c r="G46" s="52"/>
      <c r="H46" s="52"/>
    </row>
    <row r="47" spans="1:8" ht="31.5">
      <c r="A47" s="9"/>
      <c r="B47" s="75">
        <v>33</v>
      </c>
      <c r="C47" s="25" t="s">
        <v>76</v>
      </c>
      <c r="D47" s="18" t="s">
        <v>77</v>
      </c>
      <c r="E47" s="24" t="s">
        <v>3</v>
      </c>
      <c r="F47" s="15">
        <v>1</v>
      </c>
      <c r="G47" s="2"/>
      <c r="H47" s="22">
        <f t="shared" ref="H47:H51" si="5">F47*G47</f>
        <v>0</v>
      </c>
    </row>
    <row r="48" spans="1:8" ht="47.25">
      <c r="A48" s="9"/>
      <c r="B48" s="17">
        <v>34</v>
      </c>
      <c r="C48" s="92" t="s">
        <v>11</v>
      </c>
      <c r="D48" s="79" t="s">
        <v>12</v>
      </c>
      <c r="E48" s="20" t="s">
        <v>6</v>
      </c>
      <c r="F48" s="15">
        <v>7.5</v>
      </c>
      <c r="G48" s="2"/>
      <c r="H48" s="22">
        <f t="shared" si="5"/>
        <v>0</v>
      </c>
    </row>
    <row r="49" spans="1:8">
      <c r="A49" s="9"/>
      <c r="B49" s="75">
        <v>35</v>
      </c>
      <c r="C49" s="18" t="s">
        <v>78</v>
      </c>
      <c r="D49" s="19" t="s">
        <v>79</v>
      </c>
      <c r="E49" s="20" t="s">
        <v>6</v>
      </c>
      <c r="F49" s="15">
        <v>2.6</v>
      </c>
      <c r="G49" s="15">
        <v>60</v>
      </c>
      <c r="H49" s="22">
        <f t="shared" si="5"/>
        <v>156</v>
      </c>
    </row>
    <row r="50" spans="1:8" ht="57" customHeight="1">
      <c r="A50" s="9"/>
      <c r="B50" s="17">
        <v>36</v>
      </c>
      <c r="C50" s="18" t="s">
        <v>80</v>
      </c>
      <c r="D50" s="19" t="s">
        <v>17</v>
      </c>
      <c r="E50" s="24" t="s">
        <v>3</v>
      </c>
      <c r="F50" s="15">
        <v>2</v>
      </c>
      <c r="G50" s="15">
        <v>60</v>
      </c>
      <c r="H50" s="22">
        <f t="shared" si="5"/>
        <v>120</v>
      </c>
    </row>
    <row r="51" spans="1:8">
      <c r="A51" s="9"/>
      <c r="B51" s="75">
        <v>37</v>
      </c>
      <c r="C51" s="18" t="s">
        <v>81</v>
      </c>
      <c r="D51" s="18" t="s">
        <v>82</v>
      </c>
      <c r="E51" s="24" t="s">
        <v>3</v>
      </c>
      <c r="F51" s="15">
        <v>1</v>
      </c>
      <c r="G51" s="15">
        <v>30</v>
      </c>
      <c r="H51" s="22">
        <f t="shared" si="5"/>
        <v>30</v>
      </c>
    </row>
    <row r="52" spans="1:8">
      <c r="A52" s="9"/>
      <c r="B52" s="54"/>
      <c r="C52" s="73" t="s">
        <v>83</v>
      </c>
      <c r="D52" s="41"/>
      <c r="E52" s="42"/>
      <c r="F52" s="42"/>
      <c r="G52" s="42"/>
      <c r="H52" s="42"/>
    </row>
    <row r="53" spans="1:8" ht="31.5">
      <c r="A53" s="9"/>
      <c r="B53" s="17">
        <v>38</v>
      </c>
      <c r="C53" s="80" t="s">
        <v>84</v>
      </c>
      <c r="D53" s="19" t="s">
        <v>85</v>
      </c>
      <c r="E53" s="81" t="s">
        <v>3</v>
      </c>
      <c r="F53" s="82">
        <v>3</v>
      </c>
      <c r="G53" s="15">
        <v>800</v>
      </c>
      <c r="H53" s="22">
        <f t="shared" ref="H53:H56" si="6">F53*G53</f>
        <v>2400</v>
      </c>
    </row>
    <row r="54" spans="1:8" ht="31.5">
      <c r="A54" s="9"/>
      <c r="B54" s="17">
        <v>39</v>
      </c>
      <c r="C54" s="80" t="s">
        <v>86</v>
      </c>
      <c r="D54" s="19" t="s">
        <v>87</v>
      </c>
      <c r="E54" s="83" t="s">
        <v>6</v>
      </c>
      <c r="F54" s="82">
        <v>8</v>
      </c>
      <c r="G54" s="15">
        <v>70</v>
      </c>
      <c r="H54" s="22">
        <f t="shared" si="6"/>
        <v>560</v>
      </c>
    </row>
    <row r="55" spans="1:8">
      <c r="A55" s="9"/>
      <c r="B55" s="17">
        <v>40</v>
      </c>
      <c r="C55" s="28" t="s">
        <v>88</v>
      </c>
      <c r="D55" s="84" t="s">
        <v>89</v>
      </c>
      <c r="E55" s="85" t="s">
        <v>6</v>
      </c>
      <c r="F55" s="86">
        <v>4</v>
      </c>
      <c r="G55" s="15">
        <v>80</v>
      </c>
      <c r="H55" s="22">
        <f t="shared" si="6"/>
        <v>320</v>
      </c>
    </row>
    <row r="56" spans="1:8">
      <c r="A56" s="9"/>
      <c r="B56" s="17">
        <v>41</v>
      </c>
      <c r="C56" s="44" t="s">
        <v>90</v>
      </c>
      <c r="D56" s="49" t="s">
        <v>91</v>
      </c>
      <c r="E56" s="50" t="s">
        <v>6</v>
      </c>
      <c r="F56" s="22">
        <v>10.6</v>
      </c>
      <c r="G56" s="15">
        <v>30</v>
      </c>
      <c r="H56" s="22">
        <f t="shared" si="6"/>
        <v>318</v>
      </c>
    </row>
    <row r="57" spans="1:8">
      <c r="A57" s="9"/>
      <c r="B57" s="16"/>
      <c r="C57" s="1" t="s">
        <v>112</v>
      </c>
      <c r="D57" s="51"/>
      <c r="E57" s="52"/>
      <c r="F57" s="52"/>
      <c r="G57" s="87"/>
      <c r="H57" s="87"/>
    </row>
    <row r="58" spans="1:8" ht="31.5">
      <c r="A58" s="9"/>
      <c r="B58" s="17">
        <v>43</v>
      </c>
      <c r="C58" s="18" t="s">
        <v>92</v>
      </c>
      <c r="D58" s="84" t="s">
        <v>93</v>
      </c>
      <c r="E58" s="15" t="s">
        <v>4</v>
      </c>
      <c r="F58" s="21">
        <v>8.3000000000000007</v>
      </c>
      <c r="G58" s="15">
        <v>350</v>
      </c>
      <c r="H58" s="22">
        <f t="shared" ref="H58:H61" si="7">F58*G58</f>
        <v>2905.0000000000005</v>
      </c>
    </row>
    <row r="59" spans="1:8">
      <c r="A59" s="9"/>
      <c r="B59" s="17">
        <v>44</v>
      </c>
      <c r="C59" s="44" t="s">
        <v>94</v>
      </c>
      <c r="D59" s="49" t="s">
        <v>95</v>
      </c>
      <c r="E59" s="14" t="s">
        <v>5</v>
      </c>
      <c r="F59" s="74">
        <v>1.2</v>
      </c>
      <c r="G59" s="15">
        <v>700</v>
      </c>
      <c r="H59" s="22">
        <f t="shared" si="7"/>
        <v>840</v>
      </c>
    </row>
    <row r="60" spans="1:8" ht="31.5">
      <c r="A60" s="9"/>
      <c r="B60" s="17">
        <v>45</v>
      </c>
      <c r="C60" s="44" t="s">
        <v>7</v>
      </c>
      <c r="D60" s="49" t="s">
        <v>8</v>
      </c>
      <c r="E60" s="14" t="s">
        <v>5</v>
      </c>
      <c r="F60" s="88">
        <v>7.5</v>
      </c>
      <c r="G60" s="15">
        <v>3000</v>
      </c>
      <c r="H60" s="22">
        <f t="shared" si="7"/>
        <v>22500</v>
      </c>
    </row>
    <row r="61" spans="1:8" ht="63">
      <c r="A61" s="9"/>
      <c r="B61" s="11">
        <v>46</v>
      </c>
      <c r="C61" s="12" t="s">
        <v>96</v>
      </c>
      <c r="D61" s="12" t="s">
        <v>97</v>
      </c>
      <c r="E61" s="14" t="s">
        <v>4</v>
      </c>
      <c r="F61" s="21">
        <v>4</v>
      </c>
      <c r="G61" s="15">
        <v>250</v>
      </c>
      <c r="H61" s="22">
        <f t="shared" si="7"/>
        <v>1000</v>
      </c>
    </row>
    <row r="62" spans="1:8">
      <c r="A62" s="9"/>
      <c r="B62" s="89"/>
      <c r="C62" s="64" t="s">
        <v>99</v>
      </c>
      <c r="D62" s="51"/>
      <c r="E62" s="52"/>
      <c r="F62" s="52"/>
      <c r="G62" s="53"/>
      <c r="H62" s="53"/>
    </row>
    <row r="63" spans="1:8" ht="31.5">
      <c r="A63" s="9"/>
      <c r="B63" s="17">
        <v>47</v>
      </c>
      <c r="C63" s="18" t="s">
        <v>114</v>
      </c>
      <c r="D63" s="19" t="s">
        <v>98</v>
      </c>
      <c r="E63" s="15" t="s">
        <v>5</v>
      </c>
      <c r="F63" s="23">
        <v>6</v>
      </c>
      <c r="G63" s="91">
        <v>550</v>
      </c>
      <c r="H63" s="22">
        <f>F63*G63</f>
        <v>3300</v>
      </c>
    </row>
    <row r="64" spans="1:8" ht="20.25" thickBot="1">
      <c r="A64" s="9"/>
      <c r="B64" s="100" t="s">
        <v>113</v>
      </c>
      <c r="C64" s="101"/>
      <c r="D64" s="30"/>
      <c r="E64" s="30"/>
      <c r="F64" s="30"/>
      <c r="G64" s="30"/>
      <c r="H64" s="95">
        <f>SUM(H8:H63)</f>
        <v>286241.5</v>
      </c>
    </row>
    <row r="65" spans="1:8">
      <c r="A65" s="9"/>
    </row>
    <row r="66" spans="1:8">
      <c r="A66" s="9"/>
    </row>
    <row r="67" spans="1:8">
      <c r="A67" s="9"/>
    </row>
    <row r="68" spans="1:8">
      <c r="A68" s="9"/>
    </row>
    <row r="69" spans="1:8" ht="31.5" customHeight="1">
      <c r="A69" s="29"/>
    </row>
    <row r="70" spans="1:8" ht="15.75" customHeight="1">
      <c r="A70" s="29"/>
    </row>
    <row r="71" spans="1:8" ht="15.75" customHeight="1">
      <c r="A71" s="29"/>
    </row>
    <row r="72" spans="1:8" ht="15.75" customHeight="1">
      <c r="A72" s="29"/>
    </row>
    <row r="73" spans="1:8" ht="15.75" customHeight="1">
      <c r="A73" s="29"/>
    </row>
    <row r="74" spans="1:8" ht="15.75" customHeight="1">
      <c r="A74" s="29"/>
    </row>
    <row r="75" spans="1:8">
      <c r="A75" s="29"/>
    </row>
    <row r="76" spans="1:8">
      <c r="A76" s="29"/>
      <c r="B76" s="32"/>
      <c r="C76" s="33"/>
      <c r="D76" s="13"/>
      <c r="E76" s="13"/>
      <c r="F76" s="13"/>
      <c r="G76" s="13"/>
      <c r="H76" s="13"/>
    </row>
    <row r="77" spans="1:8">
      <c r="A77" s="29"/>
    </row>
    <row r="78" spans="1:8">
      <c r="A78" s="29"/>
    </row>
    <row r="79" spans="1:8">
      <c r="A79" s="29"/>
    </row>
    <row r="80" spans="1:8">
      <c r="A80" s="29"/>
    </row>
    <row r="81" spans="1:1">
      <c r="A81" s="29"/>
    </row>
  </sheetData>
  <autoFilter ref="C6:H64" xr:uid="{0A272B17-58AA-4693-B180-0945CADD5ABB}"/>
  <mergeCells count="6">
    <mergeCell ref="B64:C64"/>
    <mergeCell ref="E2:E5"/>
    <mergeCell ref="F2:F5"/>
    <mergeCell ref="B2:B5"/>
    <mergeCell ref="C2:C4"/>
    <mergeCell ref="D2:D4"/>
  </mergeCells>
  <conditionalFormatting sqref="C6 C5:D5 C1:D2">
    <cfRule type="duplicateValues" dxfId="0" priority="2"/>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dcc2096-03aa-4bd5-b14b-d60549af1dee" xsi:nil="true"/>
    <lcf76f155ced4ddcb4097134ff3c332f xmlns="2eb68fb5-daa7-45ab-9cee-f9f5bd42df0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F2C3619C45FB49A510036DBB005B4D" ma:contentTypeVersion="15" ma:contentTypeDescription="Create a new document." ma:contentTypeScope="" ma:versionID="83f6907512012057dbdd5a1622d1ff33">
  <xsd:schema xmlns:xsd="http://www.w3.org/2001/XMLSchema" xmlns:xs="http://www.w3.org/2001/XMLSchema" xmlns:p="http://schemas.microsoft.com/office/2006/metadata/properties" xmlns:ns2="2eb68fb5-daa7-45ab-9cee-f9f5bd42df0d" xmlns:ns3="2dcc2096-03aa-4bd5-b14b-d60549af1dee" targetNamespace="http://schemas.microsoft.com/office/2006/metadata/properties" ma:root="true" ma:fieldsID="4ae6b534b3f9b7217080c59a1e1b8c02" ns2:_="" ns3:_="">
    <xsd:import namespace="2eb68fb5-daa7-45ab-9cee-f9f5bd42df0d"/>
    <xsd:import namespace="2dcc2096-03aa-4bd5-b14b-d60549af1d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b68fb5-daa7-45ab-9cee-f9f5bd42df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851e875-a665-42c1-a59f-633611ec1f9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cc2096-03aa-4bd5-b14b-d60549af1de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e52d35a-9764-4b0f-a702-0cc26883c4c1}" ma:internalName="TaxCatchAll" ma:showField="CatchAllData" ma:web="2dcc2096-03aa-4bd5-b14b-d60549af1d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D40D02-BEBC-429E-8DDD-DC49C6646EA8}">
  <ds:schemaRefs>
    <ds:schemaRef ds:uri="http://schemas.microsoft.com/office/infopath/2007/PartnerControls"/>
    <ds:schemaRef ds:uri="http://schemas.microsoft.com/office/2006/documentManagement/types"/>
    <ds:schemaRef ds:uri="http://purl.org/dc/dcmitype/"/>
    <ds:schemaRef ds:uri="http://www.w3.org/XML/1998/namespace"/>
    <ds:schemaRef ds:uri="http://purl.org/dc/terms/"/>
    <ds:schemaRef ds:uri="2eb68fb5-daa7-45ab-9cee-f9f5bd42df0d"/>
    <ds:schemaRef ds:uri="http://schemas.openxmlformats.org/package/2006/metadata/core-properties"/>
    <ds:schemaRef ds:uri="2dcc2096-03aa-4bd5-b14b-d60549af1dee"/>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6EF35C93-70E5-47D1-AD6F-A71A22DC0976}">
  <ds:schemaRefs>
    <ds:schemaRef ds:uri="http://schemas.microsoft.com/sharepoint/v3/contenttype/forms"/>
  </ds:schemaRefs>
</ds:datastoreItem>
</file>

<file path=customXml/itemProps3.xml><?xml version="1.0" encoding="utf-8"?>
<ds:datastoreItem xmlns:ds="http://schemas.openxmlformats.org/officeDocument/2006/customXml" ds:itemID="{02E2D3F8-8B27-426F-967E-CD10D48CD9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b68fb5-daa7-45ab-9cee-f9f5bd42df0d"/>
    <ds:schemaRef ds:uri="2dcc2096-03aa-4bd5-b14b-d60549af1d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Lot 3.3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Illia Rasakhatskyi</dc:creator>
  <cp:keywords/>
  <dc:description/>
  <cp:lastModifiedBy>Елена</cp:lastModifiedBy>
  <cp:revision/>
  <dcterms:created xsi:type="dcterms:W3CDTF">2024-08-15T07:51:00Z</dcterms:created>
  <dcterms:modified xsi:type="dcterms:W3CDTF">2025-12-17T07:04:25Z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0x0101005BF2C3619C45FB49A510036DBB005B4D</vt:lpwstr>
  </property>
  <property fmtid="{D5CDD505-2E9C-101B-9397-08002B2CF9AE}" pid="3" name="MediaServiceImageTags">
    <vt:lpwstr/>
  </property>
</Properties>
</file>