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mc:AlternateContent xmlns:mc="http://schemas.openxmlformats.org/markup-compatibility/2006">
    <mc:Choice Requires="x15">
      <x15ac:absPath xmlns:x15ac="http://schemas.microsoft.com/office/spreadsheetml/2010/11/ac" url="Z:\Users\ZDUDENKO\ВСЕ РАБОТНИКИ\демонтаж Харків Л.свободи\"/>
    </mc:Choice>
  </mc:AlternateContent>
  <xr:revisionPtr revIDLastSave="0" documentId="8_{15B20C2C-F9C2-4F63-9516-28909A960881}" xr6:coauthVersionLast="47" xr6:coauthVersionMax="47" xr10:uidLastSave="{00000000-0000-0000-0000-000000000000}"/>
  <bookViews>
    <workbookView xWindow="-120" yWindow="-120" windowWidth="29040" windowHeight="15720" tabRatio="517" firstSheet="2" activeTab="2" xr2:uid="{E37CF0D2-515A-4F7C-9D7C-FA27DB279FF9}"/>
  </bookViews>
  <sheets>
    <sheet name="Додаток 2" sheetId="42" state="hidden" r:id="rId1"/>
    <sheet name="Основні положеня" sheetId="40" state="hidden" r:id="rId2"/>
    <sheet name="Кошторис" sheetId="47" r:id="rId3"/>
  </sheets>
  <definedNames>
    <definedName name="_xlnm._FilterDatabase" localSheetId="2" hidden="1">Кошторис!$B$4:$I$62</definedName>
    <definedName name="Print_Area" localSheetId="2">Кошторис!$A$1:$K$62</definedName>
    <definedName name="Виконуєтьс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56" i="47" l="1"/>
  <c r="K55" i="47"/>
  <c r="K33" i="47"/>
  <c r="F33" i="47"/>
  <c r="F49" i="47"/>
  <c r="F55" i="47"/>
  <c r="F51" i="47" l="1"/>
  <c r="F24" i="47"/>
  <c r="F43" i="47"/>
  <c r="F27" i="47"/>
  <c r="F23" i="47" l="1"/>
  <c r="F13" i="47"/>
  <c r="F12" i="47"/>
  <c r="F19" i="47"/>
  <c r="F39" i="47"/>
  <c r="F40" i="47"/>
  <c r="F37" i="47"/>
  <c r="F29" i="47"/>
  <c r="F30" i="47"/>
  <c r="F31" i="47"/>
  <c r="F17" i="47"/>
  <c r="F18" i="47"/>
  <c r="F15" i="47"/>
  <c r="F16" i="47"/>
  <c r="F11" i="47"/>
  <c r="K49" i="47"/>
  <c r="F32" i="47" l="1"/>
  <c r="F28" i="47"/>
  <c r="F26" i="47"/>
  <c r="F25" i="47"/>
  <c r="F22" i="47"/>
  <c r="F21" i="47"/>
  <c r="F20" i="47"/>
  <c r="F14" i="47"/>
  <c r="F10" i="47"/>
  <c r="F38" i="47"/>
  <c r="F8" i="47"/>
  <c r="F7" i="47"/>
  <c r="F41" i="47"/>
  <c r="F36" i="47"/>
  <c r="F42" i="47"/>
  <c r="F44" i="47"/>
  <c r="F9" i="47"/>
  <c r="F6" i="47"/>
  <c r="F45" i="47"/>
  <c r="F46" i="47"/>
  <c r="F47" i="47"/>
  <c r="F35" i="47"/>
  <c r="K10" i="47"/>
  <c r="K9" i="47"/>
  <c r="K8" i="47"/>
  <c r="K7" i="47"/>
  <c r="F53" i="47"/>
  <c r="F52" i="47"/>
  <c r="F48" i="47"/>
  <c r="F54" i="47"/>
  <c r="K6" i="47"/>
  <c r="K57" i="47" l="1"/>
  <c r="K58" i="47" s="1"/>
  <c r="K59" i="47" s="1"/>
  <c r="K61" i="47" s="1"/>
  <c r="K60" i="47" s="1"/>
  <c r="F56" i="47"/>
  <c r="F58" i="47" s="1"/>
</calcChain>
</file>

<file path=xl/sharedStrings.xml><?xml version="1.0" encoding="utf-8"?>
<sst xmlns="http://schemas.openxmlformats.org/spreadsheetml/2006/main" count="206" uniqueCount="161">
  <si>
    <t>Додаток 2
до Форми Закупівельної документації у рамках проведення Тендеру, запиту Комерційних пропозицій,
що є Додатком 4 до Положення про закупівлі в АТ «Райффайзен Банк Аваль»,
затвердженого Постановою Правління №П-96/2 від 30.05.2016 р.</t>
  </si>
  <si>
    <t>Додаток 2
до Закупівельної документації у рамках проведення Тендеру, запиту Комерційних пропозицій</t>
  </si>
  <si>
    <t>Перелік  документації Учасника закупівель</t>
  </si>
  <si>
    <t xml:space="preserve">Даний перелік надається  Учасником закупівлі в обов'язковому порядку. Копії документів, зазначені у переліку, повинні бути завірені печаткою підприємства та підписані уповноваженою особою (ми) Учасника закупівлі. У випадку неможливості надати документ, надати письмове пояснення або посилання на таку відсутність. У разі надання колективного Учасника, т.б. підпис майбутнього договору (ів) двома юридичними особами, необхідно надати зазначені документи з огляду залученого колективного учасника. 
</t>
  </si>
  <si>
    <t xml:space="preserve">Інформаційна довідка про контрагента, в якій повідомляється:  назва компанії,  код ЄДРПОУ, юридична та фактична адреси, адреса розташування виробництва, телефон, факс, електронна пошта, адреса Інтернет-сайту (за наявності), банківські реквізити, напрямки діяльності компанії, дані про головну компанію (в разі наявності такої); відомості про  директора та бухгалтера підприємства: П.І.Б., посада, ІПН, роб. та мобільний телефон; відомості про контактну посадову особу  учасника: П.І.Б., посада, повноваження, ІПН, роб. та мобільний телефон. </t>
  </si>
  <si>
    <t>Довідка про відсутність змін до установчих документів та в керівному складі станом на останню дату.</t>
  </si>
  <si>
    <t xml:space="preserve">Копію заяви про відсутність процедури банкрутства юридичної особи, про відсутність упродовж останніх трьох років стягнень контролюючих органів за порушення норм і правил, регулюючих надання  послуг, за умови, що такі послуги відносяться до предмету даного тендеру, про відсутність   заборгованості перед податковими органами та державними фондами.  </t>
  </si>
  <si>
    <t>Баланс  підприємства, декларація з податку на прибуток та про сплату комунального податку за останній звітний період.</t>
  </si>
  <si>
    <t>Дозвіл директора, бухгалтера, контактної особи на обробку їх персональних даних.</t>
  </si>
  <si>
    <t>інші документи у разі потреби додаються до переліку.</t>
  </si>
  <si>
    <t>ПЕРЕЛІК ДОКУМЕНТІВ, ЯКІ ПІДТВЕРДЖУЮТЬ ПОВНОВАЖЕННЯ, КОНТРАГЕНТА НА УКЛАДАННЯ ГОСПОДАРСЬКОГО ДОГОВОРУ</t>
  </si>
  <si>
    <t>Назва розділу документів</t>
  </si>
  <si>
    <t>Назва документу</t>
  </si>
  <si>
    <t>Документи юридичних осіб</t>
  </si>
  <si>
    <t xml:space="preserve">1. Засвідчені нотаріально або уповноваженими особами контрагента та скріплені печаткою контрагента
</t>
  </si>
  <si>
    <t>1. Копія статуту юридичної особи</t>
  </si>
  <si>
    <t>2.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</si>
  <si>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3. Ліцензії та дозволи на здійснення діяльності, яка є предметом договору, що планується укласти з Банком (не надається, якщо відомості про наявність ліцензій та дозволів зазначені у вищевказаному Витягу);</t>
  </si>
  <si>
    <t>4. Копія документів про призначення посадових осіб (наказів, рішень протоколів зборів, відповідно до установчих документів);</t>
  </si>
  <si>
    <t>5. Рішення відповідного органу контрагента про укладання господарського договору згідно з його статутом, в тому числі щодо укладання значного правочину або правочину, щодо вчинення якого є заінтересованість;</t>
  </si>
  <si>
    <t>6.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</si>
  <si>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Документи фізичних осіб – підприємців</t>
  </si>
  <si>
    <t xml:space="preserve">2.
Засвідчені нотаріально або засвідчені підписом контрагента та скріплені його печаткою
</t>
  </si>
  <si>
    <t>1.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</si>
  <si>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2. Ліцензії та дозволи на здійснення діяльності, яка є предметом договору, що планується укладати з Банком(не надається, якщо відомості про наявність ліцензій та дозволів зазначені у вищевказаному Витягу);</t>
  </si>
  <si>
    <t>3.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</si>
  <si>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4. Ксерокопія паспорту та довідка про присвоєння ідентифікаційного номера</t>
  </si>
  <si>
    <t>Документи фізичних осіб</t>
  </si>
  <si>
    <t xml:space="preserve">3. Засвідчені нотаріально або засвідчені підписом контрагента </t>
  </si>
  <si>
    <t>1. Копія паспорту та довідка про присвоєння ідентифікаційного номера (для іноземців – копія закордонного паспорту, посвідки на проживання, дозволу на працевлаштування) та, за необхідності, інші документи, якщо їх надання передбачено  нормативними документами Банку для укладання окремих  видів договорів (договорів підряду тощо.)</t>
  </si>
  <si>
    <t>Документи юридичних осіб-нерезидентів</t>
  </si>
  <si>
    <t>1. Копія легалізованого або засвідченого шляхом проставлення апостиля витягу з торговельного, банківського або судового реєстру або реєстраційного посвідчення місцевого органу влади іноземної держави про реєстрацію юридичної особи, з перекладом на українську мову та засвідченням нотаріусом України підпису перекладача</t>
  </si>
  <si>
    <t>2. Якщо від імені контрагента діє представник за довіреністю – Копія завіреної нотаріально за місцем її видачі, легалізованої або засвідченої шляхом проставлення апостилю довіреності, з перекладом на українську мову та засвідченням нотаріусом України підпису перекладача</t>
  </si>
  <si>
    <t>ДОКУМЕНТИ, ЩО ПІДТВЕРДЖУЮТЬ НАЯВНІСТЬ МАЙНОВИХ ПРАВ/ПРАВ ПРОДАЖУ/ПРАВ НАДАННЯ ТЕХНІЧНОЇ ПІДТРИМКИ ПРОГРАМНОГО ЗАБЕЗПЕЧЕННЯ (ДАЛІ – ПЗ)</t>
  </si>
  <si>
    <t>1. Документи, що підтверджують статус партнера виробника ПЗ:</t>
  </si>
  <si>
    <t xml:space="preserve">
1) авторизаційний лист від виробника ПЗ, що визначає статус співпраці між виробником та партнером (дистриб’ютор, диллер, сертифікований партнер тощо), в якому  має бути інформація про наявний обсяг прав, які є в Учасника як партнера  виробника ПЗ для   цілей закупівлі Банком  - право на продаж ПЗ покупцям або надання послуг техпідтримки ПЗ. Якщо авторизаційний лист містить посилання на статус Учасника із спеціальною абревіатурою та специфічною термінологією, прийнятою в системі виробника, надається лист Учасника (або роз’яснення у відповідній графі заяви-анкети Учасника), в якому вказується роз’яснення що означає такий статус в контексті взаємовідносин із покупцями  із посиланням на дані виробника. 
2) лист від виробника ПЗ із схемою продажу ПЗ та ліцензій щодо прав на ПЗ для кінцевих користувачів-клієнтів. Якщо такий лист від виробника відсутній, Учасник вказує таку інформацію про схему продажу ПЗ та ліцензій  у відповідній графі заяви-анкети Учасника. 
3) текст ліцензії на ПЗ від виробника. Якщо ліцензія виробника на ПЗ розміщена на сайті виробника надається роздрукований з сайту виробника ПЗ текст ліцензії із зазначенням дати роздрукованої редакції ліцензії. Текст ліцензії має бути перекладений на українську мову. 
</t>
  </si>
  <si>
    <t>2. Документи, що підтверджують майнові права на ПЗ (обрати один з варіантів 2.1-2.3)*</t>
  </si>
  <si>
    <r>
      <rPr>
        <b/>
        <sz val="10"/>
        <rFont val="Century Gothic"/>
        <family val="2"/>
        <charset val="204"/>
      </rPr>
      <t>2.1. Документи щодо ПЗ, створеного за участю персоналу (службові твори):</t>
    </r>
    <r>
      <rPr>
        <sz val="10"/>
        <rFont val="Century Gothic"/>
        <family val="2"/>
        <charset val="204"/>
      </rPr>
      <t xml:space="preserve">
1) договір про передачу (відчуження) майнових прав на твір або договір про передачу виключного права на використання твору або договір про розподіл майнових прав на твір, договір про співавторство;
  2) внутрішній нормативний документ (наказ тощо) про склад працівників, які задіяні для створення ПЗ,  службове завдання, трудовий договір/контракт з працівником та/або посадова інструкція тощо;
3) акт про виконання робіт, що стосується створення ПЗ, дані із внутрішнього репозитарію про консолідацію елементів ПЗ, створених працівниками тощо;
4) документи, що підтверджують розрахунок із працівниками-авторами ПЗ;
5)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6) технічна/проектна та користувацька документація на ПЗ    (Технічне завдання, ескізний проект, технічний проект, робочий проект, впровадження, інструкція користувача тощо).
 7) вихідний  текст (або фрагменти  вихідного тексту) програми в обсязі,  необхідному для її  ідентифікації
</t>
    </r>
  </si>
  <si>
    <r>
      <rPr>
        <b/>
        <sz val="10"/>
        <rFont val="Century Gothic"/>
        <family val="2"/>
        <charset val="204"/>
      </rPr>
      <t xml:space="preserve">2.2. Документи щодо ПЗ, права на яке придбане від третіх осіб-розробників ПЗ:   </t>
    </r>
    <r>
      <rPr>
        <sz val="10"/>
        <rFont val="Century Gothic"/>
        <family val="2"/>
        <charset val="204"/>
      </rPr>
      <t xml:space="preserve">
1) договір про створення за замовленням ПЗ  або договір про передачу виключного права на ПЗ, до якого додається:
-  акт про виконання робіт, що підтверджує  створення та передачу ПЗ та прав на нього до Учасника;
- документи, що підтверджують розрахунки між Учасником та автором/виконавцем ПЗ (акт звірки, лист автора про повний розрахунок з ним за договором та відсутність претензій до покупця).
2)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t>
    </r>
  </si>
  <si>
    <r>
      <rPr>
        <b/>
        <sz val="10"/>
        <rFont val="Century Gothic"/>
        <family val="2"/>
        <charset val="204"/>
      </rPr>
      <t>2.3. Документи на ПЗ, яке перебуває в Учасника в користуванні на правах ліцензії:</t>
    </r>
    <r>
      <rPr>
        <sz val="10"/>
        <rFont val="Century Gothic"/>
        <family val="2"/>
        <charset val="204"/>
      </rPr>
      <t xml:space="preserve">
1) ліцензійний договір та письмовий дозвіл власника виключних майнових прав на передачу прав на ПЗ Банку;
2) документи, що підтверджують наявність у власника виключних майнових прав на ПЗ – надаються  документи згідно п .2.1-2.2. вище в залежності від способу набуття прав на ПЗ.
</t>
    </r>
  </si>
  <si>
    <t>Додаток №1</t>
  </si>
  <si>
    <t xml:space="preserve">Загальні умови та вимоги щодо надання Комерційних пропозицій за наданою Закупівельною документацією 
</t>
  </si>
  <si>
    <t>1. Загальні положення:</t>
  </si>
  <si>
    <t>Предмет Закупівлі:</t>
  </si>
  <si>
    <t>Тендер з вибору підрядників на виконання робіт по поточному ремонту приміщень (в тому числі благоустрій, ремонт/улаштування інженерних мереж) АТ "Райффайзен Банк Аваль" по Україні, строком на 2 роки.</t>
  </si>
  <si>
    <t>1.1. АТ «Райффайзен Банк Аваль» - юридична адреса: Україна, 01011, м. Київ, вул. Лєскова, 9  (надалі — Організатор) запрошує взяти участь у тендері по   поточному ремонту приміщень (в тому числі благоустрій, ремонт/улаштування інженерних мереж)  АТ "Райффайзен Банк Аваль" по Україні, строком на 2 роки.</t>
  </si>
  <si>
    <t>За результатами тендеру буде здійснений вибір підрядників на виконання робіт по поточному ремонту приміщень  АТ "Райффайзен Банк Аваль" у кожному окремому регіоні.</t>
  </si>
  <si>
    <t xml:space="preserve">1.2. За довідками звертатися до Організатора: </t>
  </si>
  <si>
    <r>
      <t xml:space="preserve">  -  з організаційних і комерційних питань контактна особа – Потурнак Сергій, тел. (050) 380-41-60, e-mail: </t>
    </r>
    <r>
      <rPr>
        <u/>
        <sz val="11"/>
        <color indexed="12"/>
        <rFont val="Calibri"/>
        <family val="2"/>
        <charset val="204"/>
      </rPr>
      <t>sergii.poturnakI@aval.ua;</t>
    </r>
    <r>
      <rPr>
        <sz val="10"/>
        <rFont val="Arial"/>
        <family val="2"/>
        <charset val="204"/>
      </rPr>
      <t xml:space="preserve">
  -  з питань, що стосуються технічних вимог і умов, контактна особа –  Мельниченко Олена, тел.  (050) 415-42-58, e-mail: </t>
    </r>
    <r>
      <rPr>
        <u/>
        <sz val="11"/>
        <color indexed="12"/>
        <rFont val="Calibri"/>
        <family val="2"/>
        <charset val="204"/>
      </rPr>
      <t xml:space="preserve">olena.melnychenko@aval.ua.
</t>
    </r>
    <r>
      <rPr>
        <sz val="11"/>
        <rFont val="Calibri"/>
        <family val="2"/>
        <charset val="204"/>
      </rPr>
      <t xml:space="preserve">  - з питань щодо роботи у електронній системі  – участі в електронній сесії, прохання звертатися до адміністратора системи - Сакович Сергія – (050) 443-70-88.</t>
    </r>
  </si>
  <si>
    <t>1.3. Організатор має право відмінити проведення закупівельної процедури на будь-якому його етапі без виникнення будь-яких зобов’язань зі свого боку стосовно предмету закупівлі та участі в ньому будь-якого залученого постачальника (надалі - Учасник закупівлі).</t>
  </si>
  <si>
    <t>1.4. Укладений за результатами закупівельної процедури договір, фіксує всі досягнуті сторонами домовленості, які не можуть бути змінені Учасником закупівлі після подання  ним комерційної пропозиції.</t>
  </si>
  <si>
    <t>1.5.  Інші документи Організатора і Учасників закупівлі не визначають права і обов’язки сторін у рамках даного Запиту.</t>
  </si>
  <si>
    <t>2. Порядок та умови подання комерційних пропозицій:</t>
  </si>
  <si>
    <t>2.1. Загальні вимоги до Комерційних пропозицій:</t>
  </si>
  <si>
    <t xml:space="preserve"> - Кожен документ, що входить до Комерційної пропозиції, має бути підписаний особою, що має право згідно з законодавством України діяти від імені Учасника без довіреності, або належним чином уповноваженою ним особою на підставі довіреності. В останньому випадку завірена копія довіреності додається до Комерційної пропозиції.
- Кожен документ, що входить до  Комерційної пропозиції, має бути скріплений печаткою Учасника.
- Документи (листи і інформаційні конверти), що входять до Комерційної пропозиції, мають бути скріплені або упаковані таким чином, щоб виключити випадкове випадіння або переміщення сторінок і інформаційних конвертів. 
- Жодні виправлення в тексті Комерційної пропозиції не мають сили, за винятком тих випадків, коли ці виправлення засвідчені рукописним надписом «виправленому вірити» і власноручним підписом уповноваженої особи, розташованим поруч з кожним виправленням.</t>
  </si>
  <si>
    <r>
      <t xml:space="preserve">2.1.1. В разі проведення запиту шляхом електронної системи iProcurement, </t>
    </r>
    <r>
      <rPr>
        <b/>
        <sz val="11"/>
        <color indexed="8"/>
        <rFont val="Calibri"/>
        <family val="2"/>
        <charset val="204"/>
      </rPr>
      <t>пропозиція має бути роздрукована, завірена печатками, сканована та розміщена в системі iProcurement.</t>
    </r>
  </si>
  <si>
    <r>
      <t xml:space="preserve">2.1.2. Всі документи, що входять до Комерційної пропозиції.
2.1.3.Склад комерційної пропозиції (скановані):
 - Заповнена та завірена перша стр. запиту (Форма закупівельної док.); 
 - Розрахунок ДЦ - ДЦ, локальний кошторис та підсумкову відомість ресурсів (Excel);
 - пояснювальна записка (в разі необхідності);
 - Протокол розбіжностей до запропонованого договору, в разі необхідності;
 - Електрона модель розрахунку ДЦ в форматі .imd;
 - Скан завірених установчих документів та інших документів вказаних в додатку 2 (можно надати на e-mail: </t>
    </r>
    <r>
      <rPr>
        <u/>
        <sz val="11"/>
        <color indexed="12"/>
        <rFont val="Calibri"/>
        <family val="2"/>
        <charset val="204"/>
      </rPr>
      <t>sergii.poturnakI@aval.ua</t>
    </r>
    <r>
      <rPr>
        <sz val="11"/>
        <rFont val="Calibri"/>
        <family val="2"/>
        <charset val="204"/>
      </rPr>
      <t>).</t>
    </r>
  </si>
  <si>
    <t>2.1.4. Всі документи, що входять до Комерційної пропозиції, мають бути підготовлені українською або російською мовою.</t>
  </si>
  <si>
    <t>2.2. Умови щодо порядку проведення запиту</t>
  </si>
  <si>
    <r>
      <t>2.2.1. На будь-якому етапі Закупівельної процедури Учасники закупівлі мають право звернутися до Організатора за роз’ясненнями даної Документації. Запити на роз’яснення Документації мають подаватися електронною поштою на функціональну скриньку Організатора (</t>
    </r>
    <r>
      <rPr>
        <u/>
        <sz val="11"/>
        <color indexed="12"/>
        <rFont val="Calibri"/>
        <family val="2"/>
        <charset val="204"/>
      </rPr>
      <t>Procurement DEPARTMENT@aval.ua</t>
    </r>
    <r>
      <rPr>
        <sz val="10"/>
        <rFont val="Arial"/>
        <family val="2"/>
        <charset val="204"/>
      </rPr>
      <t xml:space="preserve">) або  за адресою </t>
    </r>
    <r>
      <rPr>
        <u/>
        <sz val="11"/>
        <color indexed="12"/>
        <rFont val="Calibri"/>
        <family val="2"/>
        <charset val="204"/>
      </rPr>
      <t xml:space="preserve">sergii.poturnak@aval.ua. </t>
    </r>
  </si>
  <si>
    <t>3. Загальні вимоги до Учасників. Підтвердження відповідності вимогам, що пред’являються</t>
  </si>
  <si>
    <t>3.1. У процедурі Запиту можуть взяти участь: 
- організації, які своєчасно подали належним чином підготовлену Комерційну пропозицію,
- організації, які відповідають усім вимогам, приведеним у закупівельній документації.
- організації, у яких відсутні невиконані рішення судових органів, які можуть вплинути на виконання учасником  зобов’язань перед Банком; 
- організація не має знаходитися в процесі ліквідації, реорганізації або під процедурою банкрутства; на її майно не має бути накладений арешт.</t>
  </si>
  <si>
    <t>4. Проведення переговорів та інші етапи Закупівельної процедури:</t>
  </si>
  <si>
    <t>Післі розгляду і оцінки комерційних пропозиці Організатор має право забезпечити проведення переговорів або застосувати електронні торги/електронний аукціон в рамках закупівельної процедури, використання додаткових запитів. У разі письмового звернення Учасника закупівлі з відмовою взяти участь у зазначених заходах,  Організатор закупівлі має право виключити такого учасника з процедури закупівлі.</t>
  </si>
  <si>
    <t>5. Відкриття в системі iProcurement наданих пропозицій, що поступили на запит:</t>
  </si>
  <si>
    <t xml:space="preserve">5.1. Організатор проводить процедуру одночасне відкриття наданих пропозицій, що поступили від Учасників.   </t>
  </si>
  <si>
    <t>6. Оцінка Пропозицій і проведення переговорів:</t>
  </si>
  <si>
    <t>Під час переговорів Організатор уникає розкриття іншим Учасникам змісту отриманих Комерційних пропозицій, а також ходу і змісту переговорів, тобто:
- будь-які переговори між Організатором і Учасником носять конфіденційний характер;
- жодна зі сторін переговорів не розкриває будь-якій іншій особі жодної технічної, цінової або іншої ринкової інформації, що відноситься до цих переговорів, без згоди іншої сторони.</t>
  </si>
  <si>
    <t>7.  Підписання договору:</t>
  </si>
  <si>
    <t xml:space="preserve">7.1. Договір між Організатором і Переможцем/Переможцями підписується в оптимальні для Організатора строки. </t>
  </si>
  <si>
    <t>7.2. Проведення запиту не передбачає автоматичного підписання договору. Організатор має право відмінити закупівлю на будь-якому етапі до підписання договору. Відміна закупівлі після підписання договору визначається умовами договору.</t>
  </si>
  <si>
    <t>8.  Повідомлення Учасників про результати запиту:</t>
  </si>
  <si>
    <t>9. Інші положення:</t>
  </si>
  <si>
    <t>Організатор має право відхилити Комерційну пропозицію Учасників, що уклали між собою будь-яку угоду з метою вплинути на визначення Переможця Закупівельної процедури.</t>
  </si>
  <si>
    <t>Найменування робіт</t>
  </si>
  <si>
    <t>Од. вим.</t>
  </si>
  <si>
    <t>Ціна за одиницю виміру (без ПДВ), грн.</t>
  </si>
  <si>
    <t>Вартість всього (без ПДВ), грн.</t>
  </si>
  <si>
    <t>Найменування матеріалів</t>
  </si>
  <si>
    <t>Кількість  матеріалів на Об'єм робіт</t>
  </si>
  <si>
    <t>Ціна за одиницю виміру  (без ПДВ), грн.</t>
  </si>
  <si>
    <t>Вартість  всього (без ПДВ), грн.</t>
  </si>
  <si>
    <t>шт</t>
  </si>
  <si>
    <t>Демонтаж шафи СКС в комплекті</t>
  </si>
  <si>
    <t>Шафа 600</t>
  </si>
  <si>
    <t>м2</t>
  </si>
  <si>
    <t>ВСЬОГО ВАРТІСТЬ РОБІТ, грн.( без ПДВ):</t>
  </si>
  <si>
    <t>ВСЬОГО ВАРТІСТЬ МАТЕРІАЛІВ, грн. (без ПДВ):</t>
  </si>
  <si>
    <t>Вартість доставлення матеріалів</t>
  </si>
  <si>
    <t>км</t>
  </si>
  <si>
    <t>ВСЬОГО вартість робіт, грн.( без ПДВ)</t>
  </si>
  <si>
    <t>ВСЬОГО вартість матеріалів, грн.  (без ПДВ)</t>
  </si>
  <si>
    <t>ВСЬОГОбез ПДВ, ГРН.:</t>
  </si>
  <si>
    <t>ПДВ, 20%, ГРН.:</t>
  </si>
  <si>
    <t xml:space="preserve">Дефектний акт </t>
  </si>
  <si>
    <t>Демонтаж обладнання з пакуванням та навантаженням</t>
  </si>
  <si>
    <t>Гофрокартон 2-х шаровий 1,05x10 м 10.5 м. кв.</t>
  </si>
  <si>
    <t>послуга</t>
  </si>
  <si>
    <t>ВСЬОГО по кошторису з ПДВ, ГРН.:</t>
  </si>
  <si>
    <t>компл</t>
  </si>
  <si>
    <t>Картонна коробка гофроящик 570х370х200  10 шт.</t>
  </si>
  <si>
    <t>Клейка стрічка A.T.T. 6397002 прозора 45 мм 100 м</t>
  </si>
  <si>
    <t>Виніс сміття (утілізація)</t>
  </si>
  <si>
    <t>Ізолента  Expert Power 0,18х19 мм 20 м синя ПВХ EPUT-0,18X19mmX20M-blue</t>
  </si>
  <si>
    <t>Стіл парта 1000х500х750</t>
  </si>
  <si>
    <t>РАЗОМ ВАРТІСТЬ ДЕМОНТАЖНИХ РОБІТ, грн.( без ПДВ):</t>
  </si>
  <si>
    <t>РАЗОМ ВАРТІСТЬ МАТЕРІАЛІВ, грн.      ( без ПДВ):</t>
  </si>
  <si>
    <t>РАЗОМ ВАРТІСТЬ МАТЕРІАЛІВ, грн.  ( без ПДВ):</t>
  </si>
  <si>
    <t>РАЗОМ ВАРТІСТЬ ПАКУВАЛЬНИХ РОБІТ  грн.( без ПДВ):</t>
  </si>
  <si>
    <t>РАЗОМ ВАРТІСТЬ монтажні та транспортні грн (без ПДВ)</t>
  </si>
  <si>
    <t>Демонтаж мебелі (демонтаж, стрейчування, маркування, навантаження)</t>
  </si>
  <si>
    <t>Стелаж оцинкований</t>
  </si>
  <si>
    <t>Демонтаж автоматичних вимикачів</t>
  </si>
  <si>
    <t>Вологе прибирання</t>
  </si>
  <si>
    <t>Демонтаж вогнегасника</t>
  </si>
  <si>
    <t>Демонтаж сейфа металевого</t>
  </si>
  <si>
    <t>Демонтаж дотягувача</t>
  </si>
  <si>
    <t>Демонтаж бойлера</t>
  </si>
  <si>
    <t>№ з/п</t>
  </si>
  <si>
    <t>Обєм на одиницю виміру</t>
  </si>
  <si>
    <t>Один. вим.</t>
  </si>
  <si>
    <t>Демонтаж муз.динаміків</t>
  </si>
  <si>
    <t>Демонтаж світильників 600*600</t>
  </si>
  <si>
    <t>Демонтаж трекових світильників</t>
  </si>
  <si>
    <t>Демонтаж трипозиційного перемикача</t>
  </si>
  <si>
    <t>Демонтаж реле часу</t>
  </si>
  <si>
    <t>Демонтаж електричного щитка</t>
  </si>
  <si>
    <t>Демонтаж терморегулятора</t>
  </si>
  <si>
    <t>Демонтаж шухляди для грошей</t>
  </si>
  <si>
    <t>Демонтаж музичного підсилювача</t>
  </si>
  <si>
    <t>Демонтаж теплової завіси</t>
  </si>
  <si>
    <t>Демонтаж тканинних ролет</t>
  </si>
  <si>
    <t>Демонтаж вивіски (короб)</t>
  </si>
  <si>
    <t>Демонтаж лайтбокса</t>
  </si>
  <si>
    <t>Доставка обладнання та меблів Харків-Чубинське</t>
  </si>
  <si>
    <t>Стелаж металевий 1200*900*350</t>
  </si>
  <si>
    <t>Стіл касовий</t>
  </si>
  <si>
    <t>Стіл для телефонів з накопичувачем 1300х800</t>
  </si>
  <si>
    <t>Панель 1800мм</t>
  </si>
  <si>
    <t>Панель 1200мм</t>
  </si>
  <si>
    <t>Панель 900мм</t>
  </si>
  <si>
    <t>Полиці/стільниці</t>
  </si>
  <si>
    <t>Каркас металевого універсального стелажа</t>
  </si>
  <si>
    <t>Накопичувач з ДСП для універсального стелажа</t>
  </si>
  <si>
    <t>Демонтаж спірального кабеля</t>
  </si>
  <si>
    <t>пог.м</t>
  </si>
  <si>
    <t>Демонтаж трикутних світильників на підвісах</t>
  </si>
  <si>
    <t>Демонтаж обігрівача стельового Билюкс</t>
  </si>
  <si>
    <t>Демонтаж обігрівача настінного</t>
  </si>
  <si>
    <t>Демонтаж захисної решітки</t>
  </si>
  <si>
    <t>Демонтаж роутера</t>
  </si>
  <si>
    <t>Демонтаж куточка споживача</t>
  </si>
  <si>
    <t>Найменування будови та її адреса : Демонтаж обладнання в магазині VODAFONE м.Харків, пр.Л.Свободи 52, 77,1кв.м</t>
  </si>
  <si>
    <t>Демонтаж датчика температури та вологості</t>
  </si>
  <si>
    <t>Стретс 17мік*50см вага нетто 2,346 (+/-2%)кг макс. довж палетування 600м.п ЧОРНИЙ</t>
  </si>
  <si>
    <t>Стільці</t>
  </si>
  <si>
    <t>Різні роботи</t>
  </si>
  <si>
    <t xml:space="preserve">Часткове шпаключання стін </t>
  </si>
  <si>
    <t>місць</t>
  </si>
  <si>
    <t>Шпаклевка Sniezka ACRYL-PUTZ FS20 1,5 кг</t>
  </si>
  <si>
    <t>Демонтаж шинопроводу з кріпленням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</si>
</sst>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49" x14ac:knownFonts="1">
    <font>
      <sz val="10"/>
      <name val="Arial"/>
      <family val="2"/>
      <charset val="204"/>
    </font>
    <font>
      <sz val="11"/>
      <name val="Times New Roman"/>
      <family val="1"/>
      <charset val="204"/>
    </font>
    <font>
      <sz val="11"/>
      <color indexed="8"/>
      <name val="Calibri"/>
      <family val="2"/>
      <charset val="204"/>
    </font>
    <font>
      <b/>
      <sz val="10"/>
      <name val="Century Gothic"/>
      <family val="2"/>
      <charset val="204"/>
    </font>
    <font>
      <b/>
      <sz val="10"/>
      <color indexed="8"/>
      <name val="Century Gothic"/>
      <family val="2"/>
      <charset val="204"/>
    </font>
    <font>
      <b/>
      <sz val="12"/>
      <name val="Century Gothic"/>
      <family val="2"/>
      <charset val="204"/>
    </font>
    <font>
      <u/>
      <sz val="11"/>
      <color indexed="8"/>
      <name val="Calibri"/>
      <family val="2"/>
      <charset val="204"/>
    </font>
    <font>
      <sz val="11"/>
      <name val="Calibri"/>
      <family val="2"/>
      <charset val="204"/>
    </font>
    <font>
      <sz val="11"/>
      <color indexed="8"/>
      <name val="Century Gothic"/>
      <family val="2"/>
      <charset val="204"/>
    </font>
    <font>
      <sz val="9"/>
      <name val="Century Gothic"/>
      <family val="2"/>
      <charset val="204"/>
    </font>
    <font>
      <sz val="10"/>
      <color indexed="8"/>
      <name val="Century Gothic"/>
      <family val="2"/>
      <charset val="204"/>
    </font>
    <font>
      <b/>
      <sz val="14"/>
      <name val="Century Gothic"/>
      <family val="2"/>
      <charset val="204"/>
    </font>
    <font>
      <sz val="14"/>
      <color indexed="8"/>
      <name val="Century Gothic"/>
      <family val="2"/>
      <charset val="204"/>
    </font>
    <font>
      <i/>
      <sz val="10"/>
      <name val="Century Gothic"/>
      <family val="2"/>
      <charset val="204"/>
    </font>
    <font>
      <sz val="10"/>
      <name val="Century Gothic"/>
      <family val="2"/>
      <charset val="204"/>
    </font>
    <font>
      <sz val="10"/>
      <name val="Arial Cyr"/>
      <family val="2"/>
      <charset val="204"/>
    </font>
    <font>
      <u/>
      <sz val="11"/>
      <color indexed="30"/>
      <name val="Calibri"/>
      <family val="2"/>
      <charset val="204"/>
    </font>
    <font>
      <sz val="10"/>
      <name val="Helv"/>
      <family val="2"/>
      <charset val="204"/>
    </font>
    <font>
      <b/>
      <sz val="13"/>
      <color indexed="56"/>
      <name val="Calibri"/>
      <family val="2"/>
      <charset val="204"/>
    </font>
    <font>
      <u/>
      <sz val="11"/>
      <color indexed="12"/>
      <name val="Calibri"/>
      <family val="2"/>
      <charset val="204"/>
    </font>
    <font>
      <b/>
      <sz val="11"/>
      <color indexed="8"/>
      <name val="Calibri"/>
      <family val="2"/>
      <charset val="204"/>
    </font>
    <font>
      <sz val="10"/>
      <name val="Arial"/>
      <family val="2"/>
      <charset val="204"/>
    </font>
    <font>
      <sz val="11"/>
      <color theme="1"/>
      <name val="Calibri"/>
      <family val="2"/>
      <charset val="204"/>
      <scheme val="minor"/>
    </font>
    <font>
      <sz val="1"/>
      <color rgb="FF000000"/>
      <name val="Arial"/>
      <family val="2"/>
      <charset val="204"/>
    </font>
    <font>
      <sz val="10"/>
      <color rgb="FFCA6500"/>
      <name val="Arial"/>
      <family val="2"/>
      <charset val="204"/>
    </font>
    <font>
      <b/>
      <sz val="8"/>
      <color rgb="FF000000"/>
      <name val="Arial"/>
      <family val="2"/>
      <charset val="204"/>
    </font>
    <font>
      <i/>
      <sz val="10"/>
      <color rgb="FF000000"/>
      <name val="Arial"/>
      <family val="2"/>
      <charset val="204"/>
    </font>
    <font>
      <sz val="8"/>
      <color rgb="FF000000"/>
      <name val="Arial"/>
      <family val="2"/>
      <charset val="204"/>
    </font>
    <font>
      <b/>
      <sz val="10"/>
      <color rgb="FF000000"/>
      <name val="Arial"/>
      <family val="2"/>
      <charset val="204"/>
    </font>
    <font>
      <i/>
      <sz val="8"/>
      <color rgb="FF000000"/>
      <name val="Arial"/>
      <family val="2"/>
      <charset val="204"/>
    </font>
    <font>
      <sz val="12"/>
      <color rgb="FF000000"/>
      <name val="Arial"/>
      <family val="2"/>
      <charset val="204"/>
    </font>
    <font>
      <b/>
      <sz val="12"/>
      <color rgb="FF000000"/>
      <name val="Arial"/>
      <family val="2"/>
      <charset val="204"/>
    </font>
    <font>
      <sz val="10"/>
      <color rgb="FF000000"/>
      <name val="Arial"/>
      <family val="2"/>
      <charset val="204"/>
    </font>
    <font>
      <i/>
      <sz val="8"/>
      <color rgb="FFFF8000"/>
      <name val="Bookman Old Style"/>
      <family val="1"/>
      <charset val="204"/>
    </font>
    <font>
      <b/>
      <i/>
      <sz val="14"/>
      <color rgb="FFFF8000"/>
      <name val="Bookman Old Style"/>
      <family val="1"/>
      <charset val="204"/>
    </font>
    <font>
      <b/>
      <i/>
      <sz val="10"/>
      <color rgb="FF000000"/>
      <name val="Arial"/>
      <family val="2"/>
      <charset val="204"/>
    </font>
    <font>
      <sz val="11"/>
      <name val="Calibri"/>
      <family val="2"/>
      <charset val="204"/>
      <scheme val="minor"/>
    </font>
    <font>
      <b/>
      <sz val="11"/>
      <name val="Calibri"/>
      <family val="2"/>
      <charset val="204"/>
      <scheme val="minor"/>
    </font>
    <font>
      <b/>
      <sz val="11"/>
      <color theme="1"/>
      <name val="Times New Roman"/>
      <family val="1"/>
      <charset val="204"/>
    </font>
    <font>
      <b/>
      <sz val="11"/>
      <name val="Times New Roman"/>
      <family val="1"/>
      <charset val="204"/>
    </font>
    <font>
      <sz val="11"/>
      <color theme="1"/>
      <name val="Times New Roman"/>
      <family val="1"/>
      <charset val="204"/>
    </font>
    <font>
      <sz val="11"/>
      <color indexed="8"/>
      <name val="Times New Roman"/>
      <family val="1"/>
      <charset val="204"/>
    </font>
    <font>
      <u/>
      <sz val="11"/>
      <name val="Times New Roman"/>
      <family val="1"/>
      <charset val="204"/>
    </font>
    <font>
      <b/>
      <sz val="11"/>
      <color indexed="8"/>
      <name val="Times New Roman"/>
      <family val="1"/>
      <charset val="204"/>
    </font>
    <font>
      <b/>
      <sz val="12"/>
      <name val="Times New Roman"/>
      <family val="1"/>
      <charset val="204"/>
    </font>
    <font>
      <sz val="12"/>
      <name val="Times New Roman"/>
      <family val="1"/>
      <charset val="204"/>
    </font>
    <font>
      <sz val="12"/>
      <name val="Calibri"/>
      <family val="2"/>
      <charset val="204"/>
      <scheme val="minor"/>
    </font>
    <font>
      <sz val="8"/>
      <name val="Arial"/>
      <family val="2"/>
      <charset val="204"/>
    </font>
    <font>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3"/>
        <bgColor indexed="8"/>
      </patternFill>
    </fill>
    <fill>
      <patternFill patternType="solid">
        <fgColor indexed="13"/>
        <bgColor indexed="64"/>
      </patternFill>
    </fill>
    <fill>
      <patternFill patternType="solid">
        <fgColor indexed="13"/>
        <bgColor indexed="8"/>
      </patternFill>
    </fill>
    <fill>
      <patternFill patternType="solid">
        <fgColor theme="0"/>
        <bgColor indexed="64"/>
      </patternFill>
    </fill>
    <fill>
      <patternFill patternType="solid">
        <fgColor theme="0" tint="-0.14999847407452621"/>
        <bgColor indexed="64"/>
      </patternFill>
    </fill>
    <fill>
      <patternFill patternType="solid">
        <fgColor indexed="55"/>
        <bgColor indexed="64"/>
      </patternFill>
    </fill>
  </fills>
  <borders count="17">
    <border>
      <left/>
      <right/>
      <top/>
      <bottom/>
      <diagonal/>
    </border>
    <border>
      <left/>
      <right/>
      <top/>
      <bottom style="thick">
        <color indexed="22"/>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7">
    <xf numFmtId="0" fontId="0" fillId="0" borderId="0"/>
    <xf numFmtId="0" fontId="2" fillId="0" borderId="0"/>
    <xf numFmtId="0" fontId="18" fillId="0" borderId="1" applyNumberFormat="0" applyFill="0" applyAlignment="0" applyProtection="0"/>
    <xf numFmtId="0" fontId="2" fillId="0" borderId="0"/>
    <xf numFmtId="0" fontId="2" fillId="0" borderId="0">
      <protection locked="0"/>
    </xf>
    <xf numFmtId="0" fontId="2" fillId="0" borderId="0">
      <protection locked="0"/>
    </xf>
    <xf numFmtId="0" fontId="17" fillId="0" borderId="0"/>
    <xf numFmtId="0" fontId="23" fillId="0" borderId="0">
      <alignment horizontal="left" vertical="top"/>
    </xf>
    <xf numFmtId="0" fontId="24" fillId="0" borderId="0">
      <alignment horizontal="left" vertical="top"/>
    </xf>
    <xf numFmtId="0" fontId="25" fillId="0" borderId="0">
      <alignment horizontal="center" vertical="center"/>
    </xf>
    <xf numFmtId="0" fontId="25" fillId="0" borderId="0">
      <alignment horizontal="center" vertical="center"/>
    </xf>
    <xf numFmtId="0" fontId="25" fillId="0" borderId="0">
      <alignment horizontal="center" vertical="center"/>
    </xf>
    <xf numFmtId="0" fontId="26" fillId="0" borderId="0">
      <alignment horizontal="left" vertical="top"/>
    </xf>
    <xf numFmtId="0" fontId="27" fillId="0" borderId="0">
      <alignment horizontal="left" vertical="top"/>
    </xf>
    <xf numFmtId="0" fontId="27" fillId="0" borderId="0">
      <alignment horizontal="right" vertical="top"/>
    </xf>
    <xf numFmtId="0" fontId="27" fillId="0" borderId="0">
      <alignment horizontal="center" vertical="top"/>
    </xf>
    <xf numFmtId="0" fontId="27" fillId="0" borderId="0">
      <alignment horizontal="center" vertical="top"/>
    </xf>
    <xf numFmtId="0" fontId="28" fillId="0" borderId="0">
      <alignment horizontal="right" vertical="top"/>
    </xf>
    <xf numFmtId="0" fontId="29" fillId="0" borderId="0">
      <alignment horizontal="left" vertical="top"/>
    </xf>
    <xf numFmtId="0" fontId="30" fillId="0" borderId="0">
      <alignment horizontal="left" vertical="top"/>
    </xf>
    <xf numFmtId="0" fontId="31" fillId="0" borderId="0">
      <alignment horizontal="left" vertical="top"/>
    </xf>
    <xf numFmtId="0" fontId="28" fillId="0" borderId="0">
      <alignment horizontal="left" vertical="top"/>
    </xf>
    <xf numFmtId="0" fontId="28" fillId="0" borderId="0">
      <alignment horizontal="left" vertical="top"/>
    </xf>
    <xf numFmtId="0" fontId="32" fillId="0" borderId="0">
      <alignment horizontal="right" vertical="top"/>
    </xf>
    <xf numFmtId="0" fontId="33" fillId="0" borderId="0">
      <alignment horizontal="left" vertical="top"/>
    </xf>
    <xf numFmtId="0" fontId="32" fillId="0" borderId="0">
      <alignment horizontal="left" vertical="top"/>
    </xf>
    <xf numFmtId="0" fontId="30" fillId="0" borderId="0">
      <alignment horizontal="left" vertical="top"/>
    </xf>
    <xf numFmtId="0" fontId="34" fillId="0" borderId="0">
      <alignment horizontal="left" vertical="center"/>
    </xf>
    <xf numFmtId="0" fontId="32" fillId="0" borderId="0">
      <alignment horizontal="left" vertical="top"/>
    </xf>
    <xf numFmtId="0" fontId="35" fillId="0" borderId="0">
      <alignment horizontal="left" vertical="top"/>
    </xf>
    <xf numFmtId="0" fontId="32" fillId="0" borderId="0">
      <alignment horizontal="left" vertical="top"/>
    </xf>
    <xf numFmtId="0" fontId="32" fillId="0" borderId="0">
      <alignment horizontal="left" vertical="top"/>
    </xf>
    <xf numFmtId="0" fontId="32" fillId="0" borderId="0">
      <alignment horizontal="left" vertical="top"/>
    </xf>
    <xf numFmtId="0" fontId="16" fillId="0" borderId="0" applyNumberFormat="0" applyFill="0" applyBorder="0" applyAlignment="0" applyProtection="0">
      <alignment vertical="top"/>
      <protection locked="0"/>
    </xf>
    <xf numFmtId="0" fontId="21" fillId="0" borderId="0"/>
    <xf numFmtId="0" fontId="15" fillId="0" borderId="0"/>
    <xf numFmtId="0" fontId="15" fillId="0" borderId="0"/>
    <xf numFmtId="0" fontId="22" fillId="0" borderId="0"/>
    <xf numFmtId="0" fontId="15" fillId="0" borderId="0"/>
    <xf numFmtId="0" fontId="7" fillId="0" borderId="0">
      <alignment vertical="center"/>
    </xf>
    <xf numFmtId="0" fontId="2" fillId="0" borderId="0"/>
    <xf numFmtId="0" fontId="2" fillId="0" borderId="0"/>
    <xf numFmtId="0" fontId="22" fillId="0" borderId="0"/>
    <xf numFmtId="0" fontId="22" fillId="0" borderId="0"/>
    <xf numFmtId="0" fontId="22" fillId="0" borderId="0"/>
    <xf numFmtId="0" fontId="17" fillId="0" borderId="0"/>
    <xf numFmtId="0" fontId="48" fillId="0" borderId="0"/>
  </cellStyleXfs>
  <cellXfs count="160">
    <xf numFmtId="0" fontId="0" fillId="0" borderId="0" xfId="0"/>
    <xf numFmtId="0" fontId="2" fillId="0" borderId="0" xfId="40" applyFont="1" applyFill="1" applyBorder="1"/>
    <xf numFmtId="0" fontId="3" fillId="0" borderId="0" xfId="35" applyFont="1" applyFill="1" applyBorder="1" applyAlignment="1">
      <alignment horizontal="left" vertical="top"/>
    </xf>
    <xf numFmtId="0" fontId="4" fillId="0" borderId="0" xfId="40" applyFont="1" applyFill="1" applyBorder="1" applyAlignment="1">
      <alignment vertical="center" wrapText="1"/>
    </xf>
    <xf numFmtId="0" fontId="6" fillId="0" borderId="2" xfId="40" applyFont="1" applyFill="1" applyBorder="1" applyAlignment="1">
      <alignment horizontal="left" vertical="top"/>
    </xf>
    <xf numFmtId="0" fontId="2" fillId="0" borderId="2" xfId="40" applyFont="1" applyFill="1" applyBorder="1" applyAlignment="1">
      <alignment horizontal="left" vertical="center"/>
    </xf>
    <xf numFmtId="0" fontId="2" fillId="0" borderId="0" xfId="40" applyFont="1" applyFill="1" applyBorder="1" applyAlignment="1">
      <alignment horizontal="left" vertical="center"/>
    </xf>
    <xf numFmtId="0" fontId="2" fillId="0" borderId="2" xfId="40" applyFont="1" applyFill="1" applyBorder="1"/>
    <xf numFmtId="0" fontId="2" fillId="0" borderId="3" xfId="40" applyFont="1" applyFill="1" applyBorder="1" applyAlignment="1">
      <alignment horizontal="left" vertical="center"/>
    </xf>
    <xf numFmtId="0" fontId="2" fillId="0" borderId="3" xfId="40" applyFont="1" applyFill="1" applyBorder="1"/>
    <xf numFmtId="0" fontId="8" fillId="0" borderId="0" xfId="42" applyFont="1"/>
    <xf numFmtId="0" fontId="10" fillId="0" borderId="0" xfId="42" applyFont="1"/>
    <xf numFmtId="0" fontId="3" fillId="0" borderId="0" xfId="35" applyFont="1" applyFill="1" applyAlignment="1">
      <alignment horizontal="center" vertical="top" wrapText="1"/>
    </xf>
    <xf numFmtId="0" fontId="10" fillId="0" borderId="0" xfId="42" applyFont="1" applyAlignment="1">
      <alignment horizontal="center" vertical="top" wrapText="1"/>
    </xf>
    <xf numFmtId="0" fontId="10" fillId="0" borderId="0" xfId="42" applyFont="1" applyAlignment="1">
      <alignment wrapText="1"/>
    </xf>
    <xf numFmtId="0" fontId="8" fillId="0" borderId="4" xfId="42" applyFont="1" applyBorder="1"/>
    <xf numFmtId="0" fontId="4" fillId="0" borderId="4" xfId="42" applyFont="1" applyBorder="1" applyAlignment="1">
      <alignment horizontal="center" vertical="center"/>
    </xf>
    <xf numFmtId="0" fontId="10" fillId="0" borderId="5" xfId="42" applyFont="1" applyBorder="1"/>
    <xf numFmtId="0" fontId="10" fillId="0" borderId="0" xfId="42" applyFont="1" applyBorder="1"/>
    <xf numFmtId="0" fontId="10" fillId="0" borderId="0" xfId="42" applyFont="1" applyBorder="1" applyAlignment="1">
      <alignment horizontal="left" wrapText="1"/>
    </xf>
    <xf numFmtId="0" fontId="10" fillId="0" borderId="0" xfId="42" applyFont="1" applyBorder="1" applyAlignment="1">
      <alignment horizontal="left"/>
    </xf>
    <xf numFmtId="0" fontId="8" fillId="0" borderId="0" xfId="42" applyFont="1" applyBorder="1"/>
    <xf numFmtId="4" fontId="36" fillId="2" borderId="0" xfId="36" applyNumberFormat="1" applyFont="1" applyFill="1" applyBorder="1" applyAlignment="1">
      <alignment horizontal="center" vertical="center"/>
    </xf>
    <xf numFmtId="4" fontId="1" fillId="0" borderId="0" xfId="35" applyNumberFormat="1" applyFont="1" applyAlignment="1">
      <alignment horizontal="center" vertical="center"/>
    </xf>
    <xf numFmtId="0" fontId="38" fillId="8" borderId="4" xfId="35" applyFont="1" applyFill="1" applyBorder="1" applyAlignment="1">
      <alignment horizontal="center" vertical="center" wrapText="1"/>
    </xf>
    <xf numFmtId="0" fontId="38" fillId="8" borderId="4" xfId="35" applyFont="1" applyFill="1" applyBorder="1" applyAlignment="1">
      <alignment horizontal="center" vertical="center"/>
    </xf>
    <xf numFmtId="4" fontId="38" fillId="8" borderId="4" xfId="35" applyNumberFormat="1" applyFont="1" applyFill="1" applyBorder="1" applyAlignment="1">
      <alignment horizontal="center" vertical="center" wrapText="1"/>
    </xf>
    <xf numFmtId="49" fontId="1" fillId="0" borderId="4" xfId="35" applyNumberFormat="1" applyFont="1" applyFill="1" applyBorder="1" applyAlignment="1" applyProtection="1">
      <alignment horizontal="left" vertical="center" wrapText="1"/>
      <protection locked="0"/>
    </xf>
    <xf numFmtId="49" fontId="1" fillId="0" borderId="4" xfId="35" applyNumberFormat="1" applyFont="1" applyFill="1" applyBorder="1" applyAlignment="1" applyProtection="1">
      <alignment horizontal="center" vertical="center" wrapText="1"/>
      <protection locked="0"/>
    </xf>
    <xf numFmtId="4" fontId="1" fillId="6" borderId="4" xfId="35" applyNumberFormat="1" applyFont="1" applyFill="1" applyBorder="1" applyAlignment="1">
      <alignment horizontal="center" vertical="center"/>
    </xf>
    <xf numFmtId="4" fontId="1" fillId="0" borderId="4" xfId="35" applyNumberFormat="1" applyFont="1" applyFill="1" applyBorder="1" applyAlignment="1">
      <alignment horizontal="center" vertical="center"/>
    </xf>
    <xf numFmtId="0" fontId="40" fillId="0" borderId="4" xfId="0" applyFont="1" applyFill="1" applyBorder="1" applyAlignment="1">
      <alignment horizontal="center" vertical="center" wrapText="1"/>
    </xf>
    <xf numFmtId="2" fontId="40" fillId="0" borderId="4" xfId="0" applyNumberFormat="1" applyFont="1" applyFill="1" applyBorder="1" applyAlignment="1">
      <alignment horizontal="center" vertical="center" wrapText="1"/>
    </xf>
    <xf numFmtId="0" fontId="1" fillId="0" borderId="4" xfId="5" applyFont="1" applyFill="1" applyBorder="1" applyAlignment="1" applyProtection="1">
      <alignment horizontal="left" vertical="center" wrapText="1"/>
    </xf>
    <xf numFmtId="0" fontId="1" fillId="0" borderId="4" xfId="5" applyFont="1" applyFill="1" applyBorder="1" applyAlignment="1" applyProtection="1">
      <alignment horizontal="center" vertical="center" wrapText="1"/>
    </xf>
    <xf numFmtId="0" fontId="41" fillId="0" borderId="4" xfId="0" applyFont="1" applyFill="1" applyBorder="1" applyAlignment="1">
      <alignment horizontal="left" vertical="center"/>
    </xf>
    <xf numFmtId="0" fontId="41" fillId="0" borderId="4" xfId="0" applyFont="1" applyFill="1" applyBorder="1" applyAlignment="1">
      <alignment horizontal="left" vertical="center" wrapText="1"/>
    </xf>
    <xf numFmtId="2" fontId="1" fillId="0" borderId="4" xfId="0" applyNumberFormat="1" applyFont="1" applyFill="1" applyBorder="1" applyAlignment="1">
      <alignment horizontal="center" vertical="center"/>
    </xf>
    <xf numFmtId="49" fontId="1" fillId="2" borderId="4" xfId="35" applyNumberFormat="1" applyFont="1" applyFill="1" applyBorder="1" applyAlignment="1" applyProtection="1">
      <alignment horizontal="left" vertical="center" wrapText="1"/>
      <protection locked="0"/>
    </xf>
    <xf numFmtId="49" fontId="1" fillId="2" borderId="4" xfId="35" applyNumberFormat="1" applyFont="1" applyFill="1" applyBorder="1" applyAlignment="1" applyProtection="1">
      <alignment horizontal="center" vertical="center" wrapText="1"/>
      <protection locked="0"/>
    </xf>
    <xf numFmtId="2" fontId="40" fillId="0" borderId="4" xfId="35" applyNumberFormat="1" applyFont="1" applyFill="1" applyBorder="1" applyAlignment="1">
      <alignment horizontal="center" vertical="center" wrapText="1"/>
    </xf>
    <xf numFmtId="0" fontId="39" fillId="7" borderId="4" xfId="35" applyNumberFormat="1" applyFont="1" applyFill="1" applyBorder="1" applyAlignment="1">
      <alignment horizontal="center" vertical="center" wrapText="1"/>
    </xf>
    <xf numFmtId="4" fontId="39" fillId="7" borderId="4" xfId="35" applyNumberFormat="1"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4" xfId="3" applyFont="1" applyFill="1" applyBorder="1" applyAlignment="1" applyProtection="1">
      <alignment horizontal="center" vertical="center" wrapText="1"/>
    </xf>
    <xf numFmtId="0" fontId="40" fillId="0" borderId="4" xfId="0" applyFont="1" applyFill="1" applyBorder="1" applyAlignment="1">
      <alignment horizontal="left" vertical="center" wrapText="1"/>
    </xf>
    <xf numFmtId="0" fontId="40" fillId="0" borderId="4" xfId="35" applyFont="1" applyFill="1" applyBorder="1" applyAlignment="1">
      <alignment horizontal="center" vertical="center" wrapText="1"/>
    </xf>
    <xf numFmtId="2" fontId="1" fillId="0" borderId="4" xfId="5" applyNumberFormat="1" applyFont="1" applyFill="1" applyBorder="1" applyAlignment="1" applyProtection="1">
      <alignment horizontal="center" vertical="center" wrapText="1"/>
    </xf>
    <xf numFmtId="4" fontId="39" fillId="0" borderId="4" xfId="35" applyNumberFormat="1" applyFont="1" applyFill="1" applyBorder="1" applyAlignment="1">
      <alignment horizontal="center" vertical="center"/>
    </xf>
    <xf numFmtId="0" fontId="40" fillId="0" borderId="4" xfId="35" applyFont="1" applyFill="1" applyBorder="1" applyAlignment="1">
      <alignment horizontal="left" vertical="center" wrapText="1"/>
    </xf>
    <xf numFmtId="9" fontId="1" fillId="0" borderId="4" xfId="35" applyNumberFormat="1" applyFont="1" applyFill="1" applyBorder="1" applyAlignment="1">
      <alignment horizontal="center" vertical="center" wrapText="1"/>
    </xf>
    <xf numFmtId="2" fontId="40" fillId="0" borderId="4" xfId="0" applyNumberFormat="1" applyFont="1" applyFill="1" applyBorder="1" applyAlignment="1">
      <alignment horizontal="center" vertical="center"/>
    </xf>
    <xf numFmtId="164" fontId="40" fillId="0" borderId="4" xfId="0" applyNumberFormat="1" applyFont="1" applyFill="1" applyBorder="1" applyAlignment="1">
      <alignment horizontal="center" vertical="center"/>
    </xf>
    <xf numFmtId="0" fontId="1" fillId="2" borderId="4" xfId="35" applyNumberFormat="1" applyFont="1" applyFill="1" applyBorder="1" applyAlignment="1">
      <alignment horizontal="center" vertical="center" wrapText="1"/>
    </xf>
    <xf numFmtId="4" fontId="39" fillId="2" borderId="4" xfId="35" applyNumberFormat="1" applyFont="1" applyFill="1" applyBorder="1" applyAlignment="1">
      <alignment horizontal="center" vertical="center"/>
    </xf>
    <xf numFmtId="0" fontId="1" fillId="2" borderId="4" xfId="35" applyNumberFormat="1" applyFont="1" applyFill="1" applyBorder="1" applyAlignment="1">
      <alignment horizontal="center" vertical="center"/>
    </xf>
    <xf numFmtId="0" fontId="1" fillId="0" borderId="0" xfId="35" applyFont="1" applyAlignment="1">
      <alignment horizontal="left" vertical="center"/>
    </xf>
    <xf numFmtId="0" fontId="36" fillId="0" borderId="0" xfId="35" applyFont="1" applyAlignment="1">
      <alignment horizontal="left" vertical="center"/>
    </xf>
    <xf numFmtId="0" fontId="45" fillId="0" borderId="0" xfId="35" applyFont="1" applyAlignment="1">
      <alignment horizontal="left" vertical="center"/>
    </xf>
    <xf numFmtId="0" fontId="46" fillId="0" borderId="0" xfId="0" applyFont="1" applyAlignment="1">
      <alignment vertical="center"/>
    </xf>
    <xf numFmtId="0" fontId="46" fillId="0" borderId="0" xfId="35" applyFont="1" applyAlignment="1">
      <alignment horizontal="left" vertical="center"/>
    </xf>
    <xf numFmtId="10" fontId="39" fillId="2" borderId="4" xfId="35" applyNumberFormat="1" applyFont="1" applyFill="1" applyBorder="1" applyAlignment="1">
      <alignment vertical="center" wrapText="1"/>
    </xf>
    <xf numFmtId="0" fontId="36" fillId="6" borderId="0" xfId="35" applyFont="1" applyFill="1" applyAlignment="1">
      <alignment horizontal="left" vertical="center"/>
    </xf>
    <xf numFmtId="1" fontId="1" fillId="0" borderId="4" xfId="35" applyNumberFormat="1" applyFont="1" applyFill="1" applyBorder="1" applyAlignment="1">
      <alignment horizontal="left" vertical="center"/>
    </xf>
    <xf numFmtId="0" fontId="39" fillId="6" borderId="4" xfId="35" applyFont="1" applyFill="1" applyBorder="1" applyAlignment="1">
      <alignment horizontal="left" vertical="center" wrapText="1"/>
    </xf>
    <xf numFmtId="4" fontId="39" fillId="6" borderId="4" xfId="35" applyNumberFormat="1" applyFont="1" applyFill="1" applyBorder="1" applyAlignment="1">
      <alignment horizontal="left" vertical="center"/>
    </xf>
    <xf numFmtId="0" fontId="36" fillId="0" borderId="0" xfId="35" applyFont="1" applyFill="1" applyAlignment="1">
      <alignment horizontal="left" vertical="center"/>
    </xf>
    <xf numFmtId="0" fontId="1" fillId="0" borderId="4" xfId="35" applyFont="1" applyFill="1" applyBorder="1" applyAlignment="1">
      <alignment horizontal="left" vertical="center"/>
    </xf>
    <xf numFmtId="0" fontId="39" fillId="7" borderId="6" xfId="4" applyFont="1" applyFill="1" applyBorder="1" applyAlignment="1" applyProtection="1">
      <alignment horizontal="left" vertical="center" wrapText="1"/>
    </xf>
    <xf numFmtId="0" fontId="39" fillId="7" borderId="6" xfId="3" applyFont="1" applyFill="1" applyBorder="1" applyAlignment="1" applyProtection="1">
      <alignment horizontal="left" vertical="center" wrapText="1"/>
    </xf>
    <xf numFmtId="4" fontId="39" fillId="7" borderId="4" xfId="35" applyNumberFormat="1" applyFont="1" applyFill="1" applyBorder="1" applyAlignment="1">
      <alignment horizontal="left" vertical="center"/>
    </xf>
    <xf numFmtId="0" fontId="39" fillId="7" borderId="4" xfId="4" applyFont="1" applyFill="1" applyBorder="1" applyAlignment="1" applyProtection="1">
      <alignment horizontal="left" vertical="center" wrapText="1"/>
    </xf>
    <xf numFmtId="49" fontId="1" fillId="7" borderId="4" xfId="35" applyNumberFormat="1" applyFont="1" applyFill="1" applyBorder="1" applyAlignment="1" applyProtection="1">
      <alignment horizontal="left" vertical="center" wrapText="1"/>
      <protection locked="0"/>
    </xf>
    <xf numFmtId="4" fontId="1" fillId="7" borderId="4" xfId="35" applyNumberFormat="1" applyFont="1" applyFill="1" applyBorder="1" applyAlignment="1">
      <alignment horizontal="left" vertical="center"/>
    </xf>
    <xf numFmtId="0" fontId="36" fillId="2" borderId="0" xfId="35" applyFont="1" applyFill="1" applyAlignment="1">
      <alignment horizontal="left" vertical="center"/>
    </xf>
    <xf numFmtId="0" fontId="42" fillId="6" borderId="4" xfId="33" applyFont="1" applyFill="1" applyBorder="1" applyAlignment="1" applyProtection="1">
      <alignment horizontal="left" vertical="center" wrapText="1"/>
    </xf>
    <xf numFmtId="0" fontId="41" fillId="6" borderId="4" xfId="0" applyFont="1" applyFill="1" applyBorder="1" applyAlignment="1">
      <alignment horizontal="left" vertical="center"/>
    </xf>
    <xf numFmtId="4" fontId="41" fillId="6" borderId="4" xfId="0" applyNumberFormat="1" applyFont="1" applyFill="1" applyBorder="1" applyAlignment="1">
      <alignment horizontal="left" vertical="center"/>
    </xf>
    <xf numFmtId="0" fontId="39" fillId="7" borderId="4" xfId="3" applyFont="1" applyFill="1" applyBorder="1" applyAlignment="1" applyProtection="1">
      <alignment horizontal="left" vertical="center" wrapText="1"/>
    </xf>
    <xf numFmtId="0" fontId="39" fillId="6" borderId="4" xfId="4" applyFont="1" applyFill="1" applyBorder="1" applyAlignment="1" applyProtection="1">
      <alignment horizontal="left" vertical="center" wrapText="1"/>
    </xf>
    <xf numFmtId="49" fontId="1" fillId="6" borderId="4" xfId="35" applyNumberFormat="1" applyFont="1" applyFill="1" applyBorder="1" applyAlignment="1" applyProtection="1">
      <alignment horizontal="left" vertical="center" wrapText="1"/>
      <protection locked="0"/>
    </xf>
    <xf numFmtId="4" fontId="1" fillId="6" borderId="4" xfId="35" applyNumberFormat="1" applyFont="1" applyFill="1" applyBorder="1" applyAlignment="1">
      <alignment horizontal="left" vertical="center"/>
    </xf>
    <xf numFmtId="0" fontId="36" fillId="6" borderId="0" xfId="0" applyFont="1" applyFill="1" applyAlignment="1">
      <alignment vertical="center"/>
    </xf>
    <xf numFmtId="0" fontId="1" fillId="0" borderId="4" xfId="35" applyFont="1" applyFill="1" applyBorder="1" applyAlignment="1">
      <alignment horizontal="left" vertical="center" wrapText="1"/>
    </xf>
    <xf numFmtId="0" fontId="36" fillId="0" borderId="0" xfId="35" applyFont="1" applyBorder="1" applyAlignment="1">
      <alignment horizontal="left" vertical="center"/>
    </xf>
    <xf numFmtId="0" fontId="39" fillId="2" borderId="4" xfId="3" applyFont="1" applyFill="1" applyBorder="1" applyAlignment="1">
      <alignment horizontal="left" vertical="center" wrapText="1"/>
    </xf>
    <xf numFmtId="4" fontId="1" fillId="0" borderId="4" xfId="35" applyNumberFormat="1" applyFont="1" applyFill="1" applyBorder="1" applyAlignment="1">
      <alignment horizontal="left" vertical="center"/>
    </xf>
    <xf numFmtId="0" fontId="39" fillId="2" borderId="4" xfId="35" applyFont="1" applyFill="1" applyBorder="1" applyAlignment="1">
      <alignment horizontal="left" vertical="center"/>
    </xf>
    <xf numFmtId="0" fontId="1" fillId="2" borderId="4" xfId="35" applyFont="1" applyFill="1" applyBorder="1" applyAlignment="1">
      <alignment horizontal="left" vertical="center"/>
    </xf>
    <xf numFmtId="0" fontId="39" fillId="2" borderId="4" xfId="35" applyFont="1" applyFill="1" applyBorder="1" applyAlignment="1">
      <alignment horizontal="left" vertical="center" wrapText="1"/>
    </xf>
    <xf numFmtId="1" fontId="36" fillId="0" borderId="0" xfId="36" applyNumberFormat="1" applyFont="1" applyFill="1" applyBorder="1" applyAlignment="1">
      <alignment horizontal="left" vertical="center"/>
    </xf>
    <xf numFmtId="0" fontId="37" fillId="2" borderId="0" xfId="36" applyFont="1" applyFill="1" applyBorder="1" applyAlignment="1">
      <alignment horizontal="left" vertical="center"/>
    </xf>
    <xf numFmtId="4" fontId="36" fillId="2" borderId="0" xfId="36" applyNumberFormat="1" applyFont="1" applyFill="1" applyBorder="1" applyAlignment="1">
      <alignment horizontal="left" vertical="center"/>
    </xf>
    <xf numFmtId="0" fontId="36" fillId="2" borderId="0" xfId="36" applyFont="1" applyFill="1" applyAlignment="1">
      <alignment horizontal="left" vertical="center"/>
    </xf>
    <xf numFmtId="0" fontId="1" fillId="0" borderId="0" xfId="35" applyFont="1" applyFill="1" applyAlignment="1">
      <alignment horizontal="left" vertical="center"/>
    </xf>
    <xf numFmtId="4" fontId="1" fillId="0" borderId="0" xfId="35" applyNumberFormat="1" applyFont="1" applyAlignment="1">
      <alignment horizontal="left" vertical="center"/>
    </xf>
    <xf numFmtId="1" fontId="1" fillId="0" borderId="4" xfId="35" applyNumberFormat="1" applyFont="1" applyFill="1" applyBorder="1" applyAlignment="1">
      <alignment horizontal="center" vertical="center"/>
    </xf>
    <xf numFmtId="0" fontId="14" fillId="0" borderId="4" xfId="42" applyFont="1" applyBorder="1" applyAlignment="1">
      <alignment horizontal="left" vertical="top" wrapText="1"/>
    </xf>
    <xf numFmtId="0" fontId="14" fillId="0" borderId="4" xfId="42" applyFont="1" applyBorder="1" applyAlignment="1">
      <alignment horizontal="left" vertical="top"/>
    </xf>
    <xf numFmtId="0" fontId="14" fillId="0" borderId="4" xfId="42" applyFont="1" applyBorder="1" applyAlignment="1">
      <alignment horizontal="center" vertical="center"/>
    </xf>
    <xf numFmtId="0" fontId="14" fillId="0" borderId="4" xfId="42" applyFont="1" applyBorder="1" applyAlignment="1">
      <alignment horizontal="center" vertical="center" wrapText="1"/>
    </xf>
    <xf numFmtId="0" fontId="3" fillId="0" borderId="4" xfId="42" applyFont="1" applyBorder="1" applyAlignment="1">
      <alignment horizontal="center"/>
    </xf>
    <xf numFmtId="0" fontId="3" fillId="0" borderId="4" xfId="42" applyFont="1" applyBorder="1" applyAlignment="1">
      <alignment horizontal="left" vertical="top" wrapText="1"/>
    </xf>
    <xf numFmtId="0" fontId="14" fillId="0" borderId="4" xfId="42" applyFont="1" applyBorder="1" applyAlignment="1">
      <alignment horizontal="left" vertical="center" wrapText="1"/>
    </xf>
    <xf numFmtId="0" fontId="14" fillId="0" borderId="4" xfId="42" applyFont="1" applyBorder="1" applyAlignment="1">
      <alignment horizontal="left" wrapText="1"/>
    </xf>
    <xf numFmtId="0" fontId="14" fillId="0" borderId="4" xfId="42" applyFont="1" applyBorder="1" applyAlignment="1">
      <alignment horizontal="center"/>
    </xf>
    <xf numFmtId="0" fontId="4" fillId="0" borderId="4" xfId="42" applyFont="1" applyBorder="1" applyAlignment="1">
      <alignment horizontal="center"/>
    </xf>
    <xf numFmtId="0" fontId="14" fillId="0" borderId="4" xfId="42" applyFont="1" applyBorder="1" applyAlignment="1">
      <alignment horizontal="left"/>
    </xf>
    <xf numFmtId="0" fontId="10" fillId="0" borderId="7" xfId="42" applyFont="1" applyBorder="1" applyAlignment="1">
      <alignment horizontal="left" wrapText="1"/>
    </xf>
    <xf numFmtId="0" fontId="10" fillId="0" borderId="8" xfId="42" applyFont="1" applyBorder="1" applyAlignment="1">
      <alignment horizontal="left"/>
    </xf>
    <xf numFmtId="0" fontId="10" fillId="0" borderId="9" xfId="42" applyFont="1" applyBorder="1" applyAlignment="1">
      <alignment horizontal="left"/>
    </xf>
    <xf numFmtId="0" fontId="10" fillId="0" borderId="7" xfId="42" applyFont="1" applyFill="1" applyBorder="1" applyAlignment="1">
      <alignment horizontal="left" wrapText="1"/>
    </xf>
    <xf numFmtId="0" fontId="10" fillId="0" borderId="8" xfId="42" applyFont="1" applyFill="1" applyBorder="1" applyAlignment="1">
      <alignment horizontal="left"/>
    </xf>
    <xf numFmtId="0" fontId="10" fillId="0" borderId="9" xfId="42" applyFont="1" applyFill="1" applyBorder="1" applyAlignment="1">
      <alignment horizontal="left"/>
    </xf>
    <xf numFmtId="0" fontId="10" fillId="0" borderId="5" xfId="42" applyFont="1" applyBorder="1" applyAlignment="1">
      <alignment horizontal="left" wrapText="1"/>
    </xf>
    <xf numFmtId="0" fontId="10" fillId="0" borderId="5" xfId="42" applyFont="1" applyBorder="1" applyAlignment="1">
      <alignment horizontal="left"/>
    </xf>
    <xf numFmtId="0" fontId="9" fillId="0" borderId="0" xfId="42" applyFont="1" applyAlignment="1">
      <alignment horizontal="right" vertical="top" wrapText="1"/>
    </xf>
    <xf numFmtId="0" fontId="9" fillId="0" borderId="0" xfId="42" applyFont="1" applyAlignment="1">
      <alignment horizontal="right" vertical="top"/>
    </xf>
    <xf numFmtId="0" fontId="4" fillId="0" borderId="0" xfId="42" applyFont="1" applyAlignment="1">
      <alignment horizontal="right" wrapText="1"/>
    </xf>
    <xf numFmtId="0" fontId="4" fillId="0" borderId="0" xfId="42" applyFont="1" applyAlignment="1">
      <alignment horizontal="right"/>
    </xf>
    <xf numFmtId="0" fontId="11" fillId="0" borderId="0" xfId="35" applyFont="1" applyFill="1" applyAlignment="1">
      <alignment horizontal="center" vertical="top" wrapText="1"/>
    </xf>
    <xf numFmtId="0" fontId="12" fillId="0" borderId="0" xfId="42" applyFont="1" applyAlignment="1">
      <alignment horizontal="center" vertical="top" wrapText="1"/>
    </xf>
    <xf numFmtId="0" fontId="12" fillId="0" borderId="0" xfId="42" applyFont="1" applyAlignment="1">
      <alignment wrapText="1"/>
    </xf>
    <xf numFmtId="0" fontId="13" fillId="0" borderId="7" xfId="35" applyFont="1" applyBorder="1" applyAlignment="1">
      <alignment horizontal="left" vertical="top" wrapText="1"/>
    </xf>
    <xf numFmtId="0" fontId="13" fillId="0" borderId="8" xfId="42" applyFont="1" applyBorder="1" applyAlignment="1">
      <alignment horizontal="left" wrapText="1"/>
    </xf>
    <xf numFmtId="0" fontId="13" fillId="0" borderId="9" xfId="42" applyFont="1" applyBorder="1" applyAlignment="1">
      <alignment horizontal="left" wrapText="1"/>
    </xf>
    <xf numFmtId="0" fontId="7" fillId="0" borderId="2" xfId="40" applyFont="1" applyFill="1" applyBorder="1" applyAlignment="1">
      <alignment horizontal="left" vertical="center" wrapText="1"/>
    </xf>
    <xf numFmtId="0" fontId="7" fillId="0" borderId="0" xfId="40" applyFont="1" applyFill="1" applyBorder="1" applyAlignment="1">
      <alignment horizontal="left" vertical="center" wrapText="1"/>
    </xf>
    <xf numFmtId="0" fontId="7" fillId="0" borderId="3" xfId="40" applyFont="1" applyFill="1" applyBorder="1" applyAlignment="1">
      <alignment horizontal="left" vertical="center" wrapText="1"/>
    </xf>
    <xf numFmtId="0" fontId="3" fillId="3" borderId="10" xfId="35" applyFont="1" applyFill="1" applyBorder="1" applyAlignment="1">
      <alignment horizontal="left" vertical="center"/>
    </xf>
    <xf numFmtId="0" fontId="3" fillId="3" borderId="11" xfId="35" applyFont="1" applyFill="1" applyBorder="1" applyAlignment="1">
      <alignment horizontal="left" vertical="center"/>
    </xf>
    <xf numFmtId="0" fontId="3" fillId="3" borderId="12" xfId="35" applyFont="1" applyFill="1" applyBorder="1" applyAlignment="1">
      <alignment horizontal="left" vertical="center"/>
    </xf>
    <xf numFmtId="0" fontId="2" fillId="0" borderId="2" xfId="40" applyFont="1" applyFill="1" applyBorder="1" applyAlignment="1">
      <alignment horizontal="left" vertical="center" wrapText="1"/>
    </xf>
    <xf numFmtId="0" fontId="2" fillId="0" borderId="0" xfId="40" applyFont="1" applyFill="1" applyBorder="1" applyAlignment="1">
      <alignment horizontal="left" vertical="center" wrapText="1"/>
    </xf>
    <xf numFmtId="0" fontId="2" fillId="0" borderId="3" xfId="40" applyFont="1" applyFill="1" applyBorder="1" applyAlignment="1">
      <alignment horizontal="left" vertical="center" wrapText="1"/>
    </xf>
    <xf numFmtId="0" fontId="2" fillId="0" borderId="2" xfId="40" applyFont="1" applyFill="1" applyBorder="1" applyAlignment="1">
      <alignment wrapText="1"/>
    </xf>
    <xf numFmtId="0" fontId="2" fillId="0" borderId="0" xfId="40" applyFont="1" applyFill="1" applyBorder="1"/>
    <xf numFmtId="0" fontId="2" fillId="0" borderId="3" xfId="40" applyFont="1" applyFill="1" applyBorder="1"/>
    <xf numFmtId="0" fontId="2" fillId="4" borderId="15" xfId="40" applyFont="1" applyFill="1" applyBorder="1" applyAlignment="1">
      <alignment wrapText="1"/>
    </xf>
    <xf numFmtId="0" fontId="2" fillId="4" borderId="4" xfId="40" applyFont="1" applyFill="1" applyBorder="1" applyAlignment="1">
      <alignment wrapText="1"/>
    </xf>
    <xf numFmtId="0" fontId="2" fillId="4" borderId="16" xfId="40" applyFont="1" applyFill="1" applyBorder="1" applyAlignment="1">
      <alignment wrapText="1"/>
    </xf>
    <xf numFmtId="0" fontId="2" fillId="5" borderId="2" xfId="40" applyFont="1" applyFill="1" applyBorder="1" applyAlignment="1">
      <alignment wrapText="1"/>
    </xf>
    <xf numFmtId="0" fontId="2" fillId="5" borderId="0" xfId="40" applyFont="1" applyFill="1" applyBorder="1"/>
    <xf numFmtId="0" fontId="2" fillId="5" borderId="3" xfId="40" applyFont="1" applyFill="1" applyBorder="1"/>
    <xf numFmtId="0" fontId="5" fillId="3" borderId="10" xfId="35" applyFont="1" applyFill="1" applyBorder="1" applyAlignment="1">
      <alignment horizontal="center" vertical="center" wrapText="1"/>
    </xf>
    <xf numFmtId="0" fontId="5" fillId="3" borderId="11" xfId="35" applyFont="1" applyFill="1" applyBorder="1" applyAlignment="1">
      <alignment horizontal="center" vertical="center"/>
    </xf>
    <xf numFmtId="0" fontId="5" fillId="3" borderId="12" xfId="35" applyFont="1" applyFill="1" applyBorder="1" applyAlignment="1">
      <alignment horizontal="center" vertical="center"/>
    </xf>
    <xf numFmtId="0" fontId="2" fillId="0" borderId="13" xfId="40" applyFont="1" applyFill="1" applyBorder="1" applyAlignment="1">
      <alignment horizontal="left" vertical="center" wrapText="1"/>
    </xf>
    <xf numFmtId="0" fontId="2" fillId="0" borderId="14" xfId="40" applyFont="1" applyFill="1" applyBorder="1" applyAlignment="1">
      <alignment horizontal="left" vertical="center" wrapText="1"/>
    </xf>
    <xf numFmtId="0" fontId="44" fillId="0" borderId="0" xfId="35" applyFont="1" applyFill="1" applyAlignment="1">
      <alignment horizontal="center" vertical="center"/>
    </xf>
    <xf numFmtId="0" fontId="44" fillId="6" borderId="0" xfId="0" applyFont="1" applyFill="1" applyAlignment="1">
      <alignment horizontal="center" vertical="center" wrapText="1"/>
    </xf>
    <xf numFmtId="49" fontId="39" fillId="6" borderId="7" xfId="35" applyNumberFormat="1" applyFont="1" applyFill="1" applyBorder="1" applyAlignment="1" applyProtection="1">
      <alignment horizontal="center" vertical="center" wrapText="1"/>
      <protection locked="0"/>
    </xf>
    <xf numFmtId="49" fontId="39" fillId="6" borderId="8" xfId="35" applyNumberFormat="1" applyFont="1" applyFill="1" applyBorder="1" applyAlignment="1" applyProtection="1">
      <alignment horizontal="center" vertical="center" wrapText="1"/>
      <protection locked="0"/>
    </xf>
    <xf numFmtId="49" fontId="39" fillId="6" borderId="9" xfId="35" applyNumberFormat="1" applyFont="1" applyFill="1" applyBorder="1" applyAlignment="1" applyProtection="1">
      <alignment horizontal="center" vertical="center" wrapText="1"/>
      <protection locked="0"/>
    </xf>
    <xf numFmtId="0" fontId="43" fillId="6" borderId="7" xfId="0" applyFont="1" applyFill="1" applyBorder="1" applyAlignment="1">
      <alignment horizontal="center" vertical="center" wrapText="1"/>
    </xf>
    <xf numFmtId="0" fontId="43" fillId="6" borderId="8" xfId="0" applyFont="1" applyFill="1" applyBorder="1" applyAlignment="1">
      <alignment horizontal="center" vertical="center" wrapText="1"/>
    </xf>
    <xf numFmtId="0" fontId="43" fillId="6" borderId="9" xfId="0" applyFont="1" applyFill="1" applyBorder="1" applyAlignment="1">
      <alignment horizontal="center" vertical="center" wrapText="1"/>
    </xf>
    <xf numFmtId="2" fontId="40" fillId="6" borderId="4" xfId="35" applyNumberFormat="1" applyFont="1" applyFill="1" applyBorder="1" applyAlignment="1">
      <alignment horizontal="center" vertical="center" wrapText="1"/>
    </xf>
    <xf numFmtId="2" fontId="1" fillId="6" borderId="4" xfId="0" applyNumberFormat="1" applyFont="1" applyFill="1" applyBorder="1" applyAlignment="1">
      <alignment horizontal="center" vertical="center" wrapText="1"/>
    </xf>
    <xf numFmtId="2" fontId="1" fillId="6" borderId="4" xfId="35" applyNumberFormat="1" applyFont="1" applyFill="1" applyBorder="1" applyAlignment="1">
      <alignment horizontal="center" vertical="center"/>
    </xf>
  </cellXfs>
  <cellStyles count="47">
    <cellStyle name="Excel Built-in Normal_Tender Analysis" xfId="1" xr:uid="{F2842EF3-2A18-40F7-BF83-90F1DFE0A0AD}"/>
    <cellStyle name="Heading 2 2" xfId="2" xr:uid="{30CFDB2B-7BDE-4503-AB9B-A27AA9CB1FD1}"/>
    <cellStyle name="Normal" xfId="46" xr:uid="{1E813A72-34A7-4D19-9D9A-3E46BBD3446A}"/>
    <cellStyle name="Normal 2" xfId="3" xr:uid="{F678940C-4E29-4638-AB13-9E0A5714F429}"/>
    <cellStyle name="Normal 2 2" xfId="4" xr:uid="{4763D0FC-BF70-4893-ABB1-74FFEBFEC004}"/>
    <cellStyle name="Normal 2 2 2" xfId="5" xr:uid="{8057141D-3360-467A-9789-69578611E166}"/>
    <cellStyle name="Normal_Золотая смета" xfId="6" xr:uid="{9B92ADD2-D2F8-412E-A0FE-31623A3B5291}"/>
    <cellStyle name="S0" xfId="7" xr:uid="{D42C0E64-AFB1-4713-9E6C-F6A4F58B3F27}"/>
    <cellStyle name="S1" xfId="8" xr:uid="{75396BEE-38AB-4ED4-8D17-2A52685B94A5}"/>
    <cellStyle name="S10" xfId="9" xr:uid="{1701FBEB-D574-401F-A04A-D86927E63E31}"/>
    <cellStyle name="S11" xfId="10" xr:uid="{DD01EA86-67EC-4103-A047-7015B135F005}"/>
    <cellStyle name="S12" xfId="11" xr:uid="{C573ECFA-D103-419E-8C45-AE317835C1E3}"/>
    <cellStyle name="S13" xfId="12" xr:uid="{BB104B52-17CD-49CE-898E-63712A59DDEB}"/>
    <cellStyle name="S14" xfId="13" xr:uid="{872C38EA-425C-429E-9229-0536776C6354}"/>
    <cellStyle name="S15" xfId="14" xr:uid="{0E35A192-2439-4EEC-8224-AA4F3A1D045F}"/>
    <cellStyle name="S16" xfId="15" xr:uid="{AD47CFB5-7F99-43BC-BB57-F79F89B923F0}"/>
    <cellStyle name="S17" xfId="16" xr:uid="{81411EDF-4A3E-40B3-A92D-970D426E4F34}"/>
    <cellStyle name="S18" xfId="17" xr:uid="{DD5207FA-5569-4024-91F5-6E4AAC92B208}"/>
    <cellStyle name="S19" xfId="18" xr:uid="{4773EF37-3526-4D3C-9F24-57674B625C86}"/>
    <cellStyle name="S2" xfId="19" xr:uid="{AC662BC9-E436-4615-AF4F-24AB52609515}"/>
    <cellStyle name="S20" xfId="20" xr:uid="{4AAE9119-4A44-45F6-8111-1526B2FF6F4C}"/>
    <cellStyle name="S21" xfId="21" xr:uid="{DE261177-2C5D-4A58-A793-3821E19D0795}"/>
    <cellStyle name="S22" xfId="22" xr:uid="{37DDAB40-94AB-4A99-A8E9-3F824A5513F4}"/>
    <cellStyle name="S23" xfId="23" xr:uid="{57D3942E-C262-4DF0-9DFF-C35A7B803E94}"/>
    <cellStyle name="S24" xfId="24" xr:uid="{E12F8787-5818-4D3A-9DF3-46DE62E34DD4}"/>
    <cellStyle name="S25" xfId="25" xr:uid="{C2657176-450E-4515-825E-75F0DEA53433}"/>
    <cellStyle name="S3" xfId="26" xr:uid="{33EE6DF7-DB0F-43F4-8A11-EF09F096158B}"/>
    <cellStyle name="S4" xfId="27" xr:uid="{0AE91D30-EAFA-4FA0-B8F9-2343C445CA16}"/>
    <cellStyle name="S5" xfId="28" xr:uid="{70482B0B-2689-4956-8559-EC5B09C8CD22}"/>
    <cellStyle name="S6" xfId="29" xr:uid="{3CE34540-9D16-4CE2-AC0D-879A389D0789}"/>
    <cellStyle name="S7" xfId="30" xr:uid="{091B6BF7-C076-4108-921C-0A18470D6023}"/>
    <cellStyle name="S8" xfId="31" xr:uid="{253FB57C-F61D-44D4-841E-017BDA6326BD}"/>
    <cellStyle name="S9" xfId="32" xr:uid="{E36A729D-0278-4B90-A429-A5540031A3C6}"/>
    <cellStyle name="Гіперпосилання" xfId="33" builtinId="8"/>
    <cellStyle name="Звичайний" xfId="0" builtinId="0"/>
    <cellStyle name="Обычный 2" xfId="34" xr:uid="{7FE9463E-6A96-4EB9-AD34-FAD26E22BDD2}"/>
    <cellStyle name="Обычный 2 2" xfId="35" xr:uid="{155D309B-7364-4217-9889-ACF5E6E382A5}"/>
    <cellStyle name="Обычный 2 2 2" xfId="36" xr:uid="{46AD617B-9E55-4AD5-A9F6-A2C652C8BAC3}"/>
    <cellStyle name="Обычный 3" xfId="37" xr:uid="{43EC586B-3D93-44F2-8C85-A2FF0BCFB893}"/>
    <cellStyle name="Обычный 4" xfId="38" xr:uid="{BA737AAF-06B2-403B-9EB5-A17527E0F32F}"/>
    <cellStyle name="Обычный 4 2" xfId="39" xr:uid="{6EB58C89-A666-45BC-80D5-441331CCE9FC}"/>
    <cellStyle name="Обычный 5" xfId="40" xr:uid="{E98242DE-7F91-4AB8-BF90-65CFB80C9442}"/>
    <cellStyle name="Обычный 5 2" xfId="41" xr:uid="{B1822C2E-0212-4C37-9A9C-0332B9912DF2}"/>
    <cellStyle name="Обычный 6" xfId="42" xr:uid="{DA815C59-55CF-46B6-8AA5-8D7BCE722AA9}"/>
    <cellStyle name="Обычный 6 2" xfId="43" xr:uid="{DE05C94B-3111-4847-A0CD-FB99352F4E6F}"/>
    <cellStyle name="Обычный 7" xfId="44" xr:uid="{345C1963-44A2-4D85-B2F7-107E00C00EE2}"/>
    <cellStyle name="Стиль 1" xfId="45" xr:uid="{6982244A-3110-4090-BD9E-B1F22CC867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C43C9-81D3-4E46-A057-6FC9DF1F7873}">
  <sheetPr>
    <pageSetUpPr fitToPage="1"/>
  </sheetPr>
  <dimension ref="A1:R38"/>
  <sheetViews>
    <sheetView topLeftCell="A31" workbookViewId="0">
      <selection activeCell="G76" sqref="G76"/>
    </sheetView>
  </sheetViews>
  <sheetFormatPr defaultColWidth="9.140625" defaultRowHeight="16.5" x14ac:dyDescent="0.3"/>
  <cols>
    <col min="1" max="16384" width="9.140625" style="10"/>
  </cols>
  <sheetData>
    <row r="1" spans="1:18" ht="55.5" customHeight="1" x14ac:dyDescent="0.3">
      <c r="A1" s="116" t="s">
        <v>0</v>
      </c>
      <c r="B1" s="117"/>
      <c r="C1" s="117"/>
      <c r="D1" s="117"/>
      <c r="E1" s="117"/>
      <c r="F1" s="117"/>
      <c r="G1" s="117"/>
      <c r="H1" s="117"/>
      <c r="I1" s="117"/>
      <c r="J1" s="117"/>
      <c r="K1" s="117"/>
      <c r="L1" s="117"/>
      <c r="M1" s="117"/>
      <c r="N1" s="117"/>
      <c r="O1" s="117"/>
      <c r="P1" s="117"/>
      <c r="Q1" s="117"/>
    </row>
    <row r="2" spans="1:18" ht="30" customHeight="1" x14ac:dyDescent="0.3">
      <c r="A2" s="118" t="s">
        <v>1</v>
      </c>
      <c r="B2" s="119"/>
      <c r="C2" s="119"/>
      <c r="D2" s="119"/>
      <c r="E2" s="119"/>
      <c r="F2" s="119"/>
      <c r="G2" s="119"/>
      <c r="H2" s="119"/>
      <c r="I2" s="119"/>
      <c r="J2" s="119"/>
      <c r="K2" s="119"/>
      <c r="L2" s="119"/>
      <c r="M2" s="119"/>
      <c r="N2" s="119"/>
      <c r="O2" s="119"/>
      <c r="P2" s="119"/>
      <c r="Q2" s="119"/>
    </row>
    <row r="3" spans="1:18" ht="20.25" customHeight="1" x14ac:dyDescent="0.3">
      <c r="B3" s="11"/>
      <c r="C3" s="11"/>
      <c r="D3" s="11"/>
      <c r="E3" s="120" t="s">
        <v>2</v>
      </c>
      <c r="F3" s="121"/>
      <c r="G3" s="122"/>
      <c r="H3" s="122"/>
      <c r="I3" s="122"/>
      <c r="J3" s="122"/>
      <c r="K3" s="122"/>
      <c r="L3" s="122"/>
      <c r="M3" s="122"/>
      <c r="N3" s="122"/>
      <c r="O3" s="11"/>
      <c r="P3" s="11"/>
      <c r="Q3" s="11"/>
    </row>
    <row r="4" spans="1:18" x14ac:dyDescent="0.3">
      <c r="B4" s="11"/>
      <c r="C4" s="11"/>
      <c r="D4" s="11"/>
      <c r="E4" s="12"/>
      <c r="F4" s="13"/>
      <c r="G4" s="14"/>
      <c r="H4" s="14"/>
      <c r="I4" s="14"/>
      <c r="J4" s="14"/>
      <c r="K4" s="14"/>
      <c r="L4" s="14"/>
      <c r="M4" s="14"/>
      <c r="N4" s="14"/>
      <c r="O4" s="11"/>
      <c r="P4" s="11"/>
      <c r="Q4" s="11"/>
    </row>
    <row r="5" spans="1:18" ht="59.25" customHeight="1" x14ac:dyDescent="0.3">
      <c r="A5" s="15"/>
      <c r="B5" s="123" t="s">
        <v>3</v>
      </c>
      <c r="C5" s="124"/>
      <c r="D5" s="124"/>
      <c r="E5" s="124"/>
      <c r="F5" s="124"/>
      <c r="G5" s="124"/>
      <c r="H5" s="124"/>
      <c r="I5" s="124"/>
      <c r="J5" s="124"/>
      <c r="K5" s="124"/>
      <c r="L5" s="124"/>
      <c r="M5" s="124"/>
      <c r="N5" s="124"/>
      <c r="O5" s="124"/>
      <c r="P5" s="124"/>
      <c r="Q5" s="125"/>
    </row>
    <row r="6" spans="1:18" ht="64.5" customHeight="1" x14ac:dyDescent="0.3">
      <c r="A6" s="16">
        <v>1</v>
      </c>
      <c r="B6" s="108" t="s">
        <v>4</v>
      </c>
      <c r="C6" s="109"/>
      <c r="D6" s="109"/>
      <c r="E6" s="109"/>
      <c r="F6" s="109"/>
      <c r="G6" s="109"/>
      <c r="H6" s="109"/>
      <c r="I6" s="109"/>
      <c r="J6" s="109"/>
      <c r="K6" s="109"/>
      <c r="L6" s="109"/>
      <c r="M6" s="109"/>
      <c r="N6" s="109"/>
      <c r="O6" s="109"/>
      <c r="P6" s="109"/>
      <c r="Q6" s="110"/>
    </row>
    <row r="7" spans="1:18" ht="18" customHeight="1" x14ac:dyDescent="0.3">
      <c r="A7" s="16">
        <v>2</v>
      </c>
      <c r="B7" s="108" t="s">
        <v>5</v>
      </c>
      <c r="C7" s="109"/>
      <c r="D7" s="109"/>
      <c r="E7" s="109"/>
      <c r="F7" s="109"/>
      <c r="G7" s="109"/>
      <c r="H7" s="109"/>
      <c r="I7" s="109"/>
      <c r="J7" s="109"/>
      <c r="K7" s="109"/>
      <c r="L7" s="109"/>
      <c r="M7" s="109"/>
      <c r="N7" s="109"/>
      <c r="O7" s="109"/>
      <c r="P7" s="109"/>
      <c r="Q7" s="110"/>
    </row>
    <row r="8" spans="1:18" ht="45" customHeight="1" x14ac:dyDescent="0.3">
      <c r="A8" s="16">
        <v>3</v>
      </c>
      <c r="B8" s="111" t="s">
        <v>6</v>
      </c>
      <c r="C8" s="112"/>
      <c r="D8" s="112"/>
      <c r="E8" s="112"/>
      <c r="F8" s="112"/>
      <c r="G8" s="112"/>
      <c r="H8" s="112"/>
      <c r="I8" s="112"/>
      <c r="J8" s="112"/>
      <c r="K8" s="112"/>
      <c r="L8" s="112"/>
      <c r="M8" s="112"/>
      <c r="N8" s="112"/>
      <c r="O8" s="112"/>
      <c r="P8" s="112"/>
      <c r="Q8" s="113"/>
    </row>
    <row r="9" spans="1:18" ht="24" customHeight="1" x14ac:dyDescent="0.3">
      <c r="A9" s="16">
        <v>4</v>
      </c>
      <c r="B9" s="108" t="s">
        <v>7</v>
      </c>
      <c r="C9" s="109"/>
      <c r="D9" s="109"/>
      <c r="E9" s="109"/>
      <c r="F9" s="109"/>
      <c r="G9" s="109"/>
      <c r="H9" s="109"/>
      <c r="I9" s="109"/>
      <c r="J9" s="109"/>
      <c r="K9" s="109"/>
      <c r="L9" s="109"/>
      <c r="M9" s="109"/>
      <c r="N9" s="109"/>
      <c r="O9" s="109"/>
      <c r="P9" s="109"/>
      <c r="Q9" s="110"/>
    </row>
    <row r="10" spans="1:18" ht="19.5" customHeight="1" x14ac:dyDescent="0.3">
      <c r="A10" s="16">
        <v>5</v>
      </c>
      <c r="B10" s="108" t="s">
        <v>8</v>
      </c>
      <c r="C10" s="109"/>
      <c r="D10" s="109"/>
      <c r="E10" s="109"/>
      <c r="F10" s="109"/>
      <c r="G10" s="109"/>
      <c r="H10" s="109"/>
      <c r="I10" s="109"/>
      <c r="J10" s="109"/>
      <c r="K10" s="109"/>
      <c r="L10" s="109"/>
      <c r="M10" s="109"/>
      <c r="N10" s="109"/>
      <c r="O10" s="109"/>
      <c r="P10" s="109"/>
      <c r="Q10" s="110"/>
    </row>
    <row r="11" spans="1:18" ht="21" customHeight="1" x14ac:dyDescent="0.3">
      <c r="A11" s="17"/>
      <c r="B11" s="114" t="s">
        <v>9</v>
      </c>
      <c r="C11" s="115"/>
      <c r="D11" s="115"/>
      <c r="E11" s="115"/>
      <c r="F11" s="115"/>
      <c r="G11" s="115"/>
      <c r="H11" s="115"/>
      <c r="I11" s="115"/>
      <c r="J11" s="115"/>
      <c r="K11" s="115"/>
      <c r="L11" s="115"/>
      <c r="M11" s="115"/>
      <c r="N11" s="115"/>
      <c r="O11" s="115"/>
      <c r="P11" s="115"/>
      <c r="Q11" s="115"/>
      <c r="R11" s="21"/>
    </row>
    <row r="12" spans="1:18" ht="21" customHeight="1" x14ac:dyDescent="0.3">
      <c r="A12" s="18"/>
      <c r="B12" s="19"/>
      <c r="C12" s="20"/>
      <c r="D12" s="20"/>
      <c r="E12" s="20"/>
      <c r="F12" s="20"/>
      <c r="G12" s="20"/>
      <c r="H12" s="20"/>
      <c r="I12" s="20"/>
      <c r="J12" s="20"/>
      <c r="K12" s="20"/>
      <c r="L12" s="20"/>
      <c r="M12" s="20"/>
      <c r="N12" s="20"/>
      <c r="O12" s="20"/>
      <c r="P12" s="20"/>
      <c r="Q12" s="20"/>
    </row>
    <row r="13" spans="1:18" x14ac:dyDescent="0.3">
      <c r="A13" s="106" t="s">
        <v>10</v>
      </c>
      <c r="B13" s="106"/>
      <c r="C13" s="106"/>
      <c r="D13" s="106"/>
      <c r="E13" s="106"/>
      <c r="F13" s="106"/>
      <c r="G13" s="106"/>
      <c r="H13" s="106"/>
      <c r="I13" s="106"/>
      <c r="J13" s="106"/>
      <c r="K13" s="106"/>
      <c r="L13" s="106"/>
      <c r="M13" s="106"/>
      <c r="N13" s="106"/>
      <c r="O13" s="106"/>
      <c r="P13" s="106"/>
      <c r="Q13" s="106"/>
    </row>
    <row r="14" spans="1:18" ht="15.75" customHeight="1" x14ac:dyDescent="0.3">
      <c r="A14" s="106" t="s">
        <v>11</v>
      </c>
      <c r="B14" s="106"/>
      <c r="C14" s="106"/>
      <c r="D14" s="106"/>
      <c r="E14" s="106" t="s">
        <v>12</v>
      </c>
      <c r="F14" s="106"/>
      <c r="G14" s="106"/>
      <c r="H14" s="106"/>
      <c r="I14" s="106"/>
      <c r="J14" s="106"/>
      <c r="K14" s="106"/>
      <c r="L14" s="106"/>
      <c r="M14" s="106"/>
      <c r="N14" s="106"/>
      <c r="O14" s="106"/>
      <c r="P14" s="106"/>
      <c r="Q14" s="106"/>
    </row>
    <row r="15" spans="1:18" ht="15.75" customHeight="1" x14ac:dyDescent="0.3">
      <c r="A15" s="106" t="s">
        <v>13</v>
      </c>
      <c r="B15" s="106"/>
      <c r="C15" s="106"/>
      <c r="D15" s="106"/>
      <c r="E15" s="106"/>
      <c r="F15" s="106"/>
      <c r="G15" s="106"/>
      <c r="H15" s="106"/>
      <c r="I15" s="106"/>
      <c r="J15" s="106"/>
      <c r="K15" s="106"/>
      <c r="L15" s="106"/>
      <c r="M15" s="106"/>
      <c r="N15" s="106"/>
      <c r="O15" s="106"/>
      <c r="P15" s="106"/>
      <c r="Q15" s="106"/>
    </row>
    <row r="16" spans="1:18" ht="24" customHeight="1" x14ac:dyDescent="0.3">
      <c r="A16" s="100" t="s">
        <v>14</v>
      </c>
      <c r="B16" s="100"/>
      <c r="C16" s="100"/>
      <c r="D16" s="100"/>
      <c r="E16" s="107" t="s">
        <v>15</v>
      </c>
      <c r="F16" s="107"/>
      <c r="G16" s="107"/>
      <c r="H16" s="107"/>
      <c r="I16" s="107"/>
      <c r="J16" s="107"/>
      <c r="K16" s="107"/>
      <c r="L16" s="107"/>
      <c r="M16" s="107"/>
      <c r="N16" s="107"/>
      <c r="O16" s="107"/>
      <c r="P16" s="107"/>
      <c r="Q16" s="107"/>
    </row>
    <row r="17" spans="1:17" ht="47.25" customHeight="1" x14ac:dyDescent="0.3">
      <c r="A17" s="100"/>
      <c r="B17" s="100"/>
      <c r="C17" s="100"/>
      <c r="D17" s="100"/>
      <c r="E17" s="104" t="s">
        <v>16</v>
      </c>
      <c r="F17" s="104"/>
      <c r="G17" s="104"/>
      <c r="H17" s="104"/>
      <c r="I17" s="104"/>
      <c r="J17" s="104"/>
      <c r="K17" s="104"/>
      <c r="L17" s="104"/>
      <c r="M17" s="104"/>
      <c r="N17" s="104"/>
      <c r="O17" s="104"/>
      <c r="P17" s="104"/>
      <c r="Q17" s="104"/>
    </row>
    <row r="18" spans="1:17" ht="39.75" customHeight="1" x14ac:dyDescent="0.3">
      <c r="A18" s="100"/>
      <c r="B18" s="100"/>
      <c r="C18" s="100"/>
      <c r="D18" s="100"/>
      <c r="E18" s="104" t="s">
        <v>17</v>
      </c>
      <c r="F18" s="104"/>
      <c r="G18" s="104"/>
      <c r="H18" s="104"/>
      <c r="I18" s="104"/>
      <c r="J18" s="104"/>
      <c r="K18" s="104"/>
      <c r="L18" s="104"/>
      <c r="M18" s="104"/>
      <c r="N18" s="104"/>
      <c r="O18" s="104"/>
      <c r="P18" s="104"/>
      <c r="Q18" s="104"/>
    </row>
    <row r="19" spans="1:17" ht="38.25" customHeight="1" x14ac:dyDescent="0.3">
      <c r="A19" s="100"/>
      <c r="B19" s="100"/>
      <c r="C19" s="100"/>
      <c r="D19" s="100"/>
      <c r="E19" s="104" t="s">
        <v>18</v>
      </c>
      <c r="F19" s="104"/>
      <c r="G19" s="104"/>
      <c r="H19" s="104"/>
      <c r="I19" s="104"/>
      <c r="J19" s="104"/>
      <c r="K19" s="104"/>
      <c r="L19" s="104"/>
      <c r="M19" s="104"/>
      <c r="N19" s="104"/>
      <c r="O19" s="104"/>
      <c r="P19" s="104"/>
      <c r="Q19" s="104"/>
    </row>
    <row r="20" spans="1:17" ht="30" customHeight="1" x14ac:dyDescent="0.3">
      <c r="A20" s="100"/>
      <c r="B20" s="100"/>
      <c r="C20" s="100"/>
      <c r="D20" s="100"/>
      <c r="E20" s="104" t="s">
        <v>19</v>
      </c>
      <c r="F20" s="104"/>
      <c r="G20" s="104"/>
      <c r="H20" s="104"/>
      <c r="I20" s="104"/>
      <c r="J20" s="104"/>
      <c r="K20" s="104"/>
      <c r="L20" s="104"/>
      <c r="M20" s="104"/>
      <c r="N20" s="104"/>
      <c r="O20" s="104"/>
      <c r="P20" s="104"/>
      <c r="Q20" s="104"/>
    </row>
    <row r="21" spans="1:17" ht="53.25" customHeight="1" x14ac:dyDescent="0.3">
      <c r="A21" s="100"/>
      <c r="B21" s="100"/>
      <c r="C21" s="100"/>
      <c r="D21" s="100"/>
      <c r="E21" s="104" t="s">
        <v>20</v>
      </c>
      <c r="F21" s="104"/>
      <c r="G21" s="104"/>
      <c r="H21" s="104"/>
      <c r="I21" s="104"/>
      <c r="J21" s="104"/>
      <c r="K21" s="104"/>
      <c r="L21" s="104"/>
      <c r="M21" s="104"/>
      <c r="N21" s="104"/>
      <c r="O21" s="104"/>
      <c r="P21" s="104"/>
      <c r="Q21" s="104"/>
    </row>
    <row r="22" spans="1:17" x14ac:dyDescent="0.3">
      <c r="A22" s="101" t="s">
        <v>21</v>
      </c>
      <c r="B22" s="105"/>
      <c r="C22" s="105"/>
      <c r="D22" s="105"/>
      <c r="E22" s="105"/>
      <c r="F22" s="105"/>
      <c r="G22" s="105"/>
      <c r="H22" s="105"/>
      <c r="I22" s="105"/>
      <c r="J22" s="105"/>
      <c r="K22" s="105"/>
      <c r="L22" s="105"/>
      <c r="M22" s="105"/>
      <c r="N22" s="105"/>
      <c r="O22" s="105"/>
      <c r="P22" s="105"/>
      <c r="Q22" s="105"/>
    </row>
    <row r="23" spans="1:17" ht="48" customHeight="1" x14ac:dyDescent="0.3">
      <c r="A23" s="100" t="s">
        <v>22</v>
      </c>
      <c r="B23" s="99"/>
      <c r="C23" s="99"/>
      <c r="D23" s="99"/>
      <c r="E23" s="104" t="s">
        <v>23</v>
      </c>
      <c r="F23" s="104"/>
      <c r="G23" s="104"/>
      <c r="H23" s="104"/>
      <c r="I23" s="104"/>
      <c r="J23" s="104"/>
      <c r="K23" s="104"/>
      <c r="L23" s="104"/>
      <c r="M23" s="104"/>
      <c r="N23" s="104"/>
      <c r="O23" s="104"/>
      <c r="P23" s="104"/>
      <c r="Q23" s="104"/>
    </row>
    <row r="24" spans="1:17" ht="46.5" customHeight="1" x14ac:dyDescent="0.3">
      <c r="A24" s="99"/>
      <c r="B24" s="99"/>
      <c r="C24" s="99"/>
      <c r="D24" s="99"/>
      <c r="E24" s="104" t="s">
        <v>24</v>
      </c>
      <c r="F24" s="104"/>
      <c r="G24" s="104"/>
      <c r="H24" s="104"/>
      <c r="I24" s="104"/>
      <c r="J24" s="104"/>
      <c r="K24" s="104"/>
      <c r="L24" s="104"/>
      <c r="M24" s="104"/>
      <c r="N24" s="104"/>
      <c r="O24" s="104"/>
      <c r="P24" s="104"/>
      <c r="Q24" s="104"/>
    </row>
    <row r="25" spans="1:17" ht="46.5" customHeight="1" x14ac:dyDescent="0.3">
      <c r="A25" s="99"/>
      <c r="B25" s="99"/>
      <c r="C25" s="99"/>
      <c r="D25" s="99"/>
      <c r="E25" s="104" t="s">
        <v>25</v>
      </c>
      <c r="F25" s="104"/>
      <c r="G25" s="104"/>
      <c r="H25" s="104"/>
      <c r="I25" s="104"/>
      <c r="J25" s="104"/>
      <c r="K25" s="104"/>
      <c r="L25" s="104"/>
      <c r="M25" s="104"/>
      <c r="N25" s="104"/>
      <c r="O25" s="104"/>
      <c r="P25" s="104"/>
      <c r="Q25" s="104"/>
    </row>
    <row r="26" spans="1:17" x14ac:dyDescent="0.3">
      <c r="A26" s="99"/>
      <c r="B26" s="99"/>
      <c r="C26" s="99"/>
      <c r="D26" s="99"/>
      <c r="E26" s="104" t="s">
        <v>26</v>
      </c>
      <c r="F26" s="104"/>
      <c r="G26" s="104"/>
      <c r="H26" s="104"/>
      <c r="I26" s="104"/>
      <c r="J26" s="104"/>
      <c r="K26" s="104"/>
      <c r="L26" s="104"/>
      <c r="M26" s="104"/>
      <c r="N26" s="104"/>
      <c r="O26" s="104"/>
      <c r="P26" s="104"/>
      <c r="Q26" s="104"/>
    </row>
    <row r="27" spans="1:17" x14ac:dyDescent="0.3">
      <c r="A27" s="101" t="s">
        <v>27</v>
      </c>
      <c r="B27" s="101"/>
      <c r="C27" s="101"/>
      <c r="D27" s="101"/>
      <c r="E27" s="101"/>
      <c r="F27" s="101"/>
      <c r="G27" s="101"/>
      <c r="H27" s="101"/>
      <c r="I27" s="101"/>
      <c r="J27" s="101"/>
      <c r="K27" s="101"/>
      <c r="L27" s="101"/>
      <c r="M27" s="101"/>
      <c r="N27" s="101"/>
      <c r="O27" s="101"/>
      <c r="P27" s="101"/>
      <c r="Q27" s="101"/>
    </row>
    <row r="28" spans="1:17" ht="58.5" customHeight="1" x14ac:dyDescent="0.3">
      <c r="A28" s="100" t="s">
        <v>28</v>
      </c>
      <c r="B28" s="100"/>
      <c r="C28" s="100"/>
      <c r="D28" s="100"/>
      <c r="E28" s="104" t="s">
        <v>29</v>
      </c>
      <c r="F28" s="104"/>
      <c r="G28" s="104"/>
      <c r="H28" s="104"/>
      <c r="I28" s="104"/>
      <c r="J28" s="104"/>
      <c r="K28" s="104"/>
      <c r="L28" s="104"/>
      <c r="M28" s="104"/>
      <c r="N28" s="104"/>
      <c r="O28" s="104"/>
      <c r="P28" s="104"/>
      <c r="Q28" s="104"/>
    </row>
    <row r="29" spans="1:17" ht="24" customHeight="1" x14ac:dyDescent="0.3">
      <c r="A29" s="101" t="s">
        <v>30</v>
      </c>
      <c r="B29" s="101"/>
      <c r="C29" s="101"/>
      <c r="D29" s="101"/>
      <c r="E29" s="101"/>
      <c r="F29" s="101"/>
      <c r="G29" s="101"/>
      <c r="H29" s="101"/>
      <c r="I29" s="101"/>
      <c r="J29" s="101"/>
      <c r="K29" s="101"/>
      <c r="L29" s="101"/>
      <c r="M29" s="101"/>
      <c r="N29" s="101"/>
      <c r="O29" s="101"/>
      <c r="P29" s="101"/>
      <c r="Q29" s="101"/>
    </row>
    <row r="30" spans="1:17" ht="50.25" customHeight="1" x14ac:dyDescent="0.3">
      <c r="A30" s="99">
        <v>4</v>
      </c>
      <c r="B30" s="99"/>
      <c r="C30" s="99"/>
      <c r="D30" s="99"/>
      <c r="E30" s="104" t="s">
        <v>31</v>
      </c>
      <c r="F30" s="104"/>
      <c r="G30" s="104"/>
      <c r="H30" s="104"/>
      <c r="I30" s="104"/>
      <c r="J30" s="104"/>
      <c r="K30" s="104"/>
      <c r="L30" s="104"/>
      <c r="M30" s="104"/>
      <c r="N30" s="104"/>
      <c r="O30" s="104"/>
      <c r="P30" s="104"/>
      <c r="Q30" s="104"/>
    </row>
    <row r="31" spans="1:17" ht="45.75" customHeight="1" x14ac:dyDescent="0.3">
      <c r="A31" s="99"/>
      <c r="B31" s="99"/>
      <c r="C31" s="99"/>
      <c r="D31" s="99"/>
      <c r="E31" s="104" t="s">
        <v>32</v>
      </c>
      <c r="F31" s="104"/>
      <c r="G31" s="104"/>
      <c r="H31" s="104"/>
      <c r="I31" s="104"/>
      <c r="J31" s="104"/>
      <c r="K31" s="104"/>
      <c r="L31" s="104"/>
      <c r="M31" s="104"/>
      <c r="N31" s="104"/>
      <c r="O31" s="104"/>
      <c r="P31" s="104"/>
      <c r="Q31" s="104"/>
    </row>
    <row r="32" spans="1:17" ht="30" customHeight="1" x14ac:dyDescent="0.3">
      <c r="A32" s="101" t="s">
        <v>33</v>
      </c>
      <c r="B32" s="101"/>
      <c r="C32" s="101"/>
      <c r="D32" s="101"/>
      <c r="E32" s="101"/>
      <c r="F32" s="101"/>
      <c r="G32" s="101"/>
      <c r="H32" s="101"/>
      <c r="I32" s="101"/>
      <c r="J32" s="101"/>
      <c r="K32" s="101"/>
      <c r="L32" s="101"/>
      <c r="M32" s="101"/>
      <c r="N32" s="101"/>
      <c r="O32" s="101"/>
      <c r="P32" s="101"/>
      <c r="Q32" s="101"/>
    </row>
    <row r="33" spans="1:17" ht="19.5" customHeight="1" x14ac:dyDescent="0.3">
      <c r="A33" s="99">
        <v>5</v>
      </c>
      <c r="B33" s="99"/>
      <c r="C33" s="99"/>
      <c r="D33" s="99"/>
      <c r="E33" s="102" t="s">
        <v>34</v>
      </c>
      <c r="F33" s="102"/>
      <c r="G33" s="102"/>
      <c r="H33" s="102"/>
      <c r="I33" s="102"/>
      <c r="J33" s="102"/>
      <c r="K33" s="102"/>
      <c r="L33" s="102"/>
      <c r="M33" s="102"/>
      <c r="N33" s="102"/>
      <c r="O33" s="102"/>
      <c r="P33" s="102"/>
      <c r="Q33" s="102"/>
    </row>
    <row r="34" spans="1:17" ht="201.75" customHeight="1" x14ac:dyDescent="0.3">
      <c r="A34" s="99"/>
      <c r="B34" s="99"/>
      <c r="C34" s="99"/>
      <c r="D34" s="99"/>
      <c r="E34" s="97" t="s">
        <v>35</v>
      </c>
      <c r="F34" s="97"/>
      <c r="G34" s="97"/>
      <c r="H34" s="97"/>
      <c r="I34" s="97"/>
      <c r="J34" s="97"/>
      <c r="K34" s="97"/>
      <c r="L34" s="97"/>
      <c r="M34" s="97"/>
      <c r="N34" s="97"/>
      <c r="O34" s="97"/>
      <c r="P34" s="97"/>
      <c r="Q34" s="97"/>
    </row>
    <row r="35" spans="1:17" ht="18.75" customHeight="1" x14ac:dyDescent="0.3">
      <c r="A35" s="99"/>
      <c r="B35" s="99"/>
      <c r="C35" s="99"/>
      <c r="D35" s="99"/>
      <c r="E35" s="102" t="s">
        <v>36</v>
      </c>
      <c r="F35" s="102"/>
      <c r="G35" s="102"/>
      <c r="H35" s="102"/>
      <c r="I35" s="102"/>
      <c r="J35" s="102"/>
      <c r="K35" s="102"/>
      <c r="L35" s="102"/>
      <c r="M35" s="102"/>
      <c r="N35" s="102"/>
      <c r="O35" s="102"/>
      <c r="P35" s="102"/>
      <c r="Q35" s="102"/>
    </row>
    <row r="36" spans="1:17" ht="186.75" customHeight="1" x14ac:dyDescent="0.3">
      <c r="A36" s="99"/>
      <c r="B36" s="99"/>
      <c r="C36" s="99"/>
      <c r="D36" s="99"/>
      <c r="E36" s="97" t="s">
        <v>37</v>
      </c>
      <c r="F36" s="98"/>
      <c r="G36" s="98"/>
      <c r="H36" s="98"/>
      <c r="I36" s="98"/>
      <c r="J36" s="98"/>
      <c r="K36" s="98"/>
      <c r="L36" s="98"/>
      <c r="M36" s="98"/>
      <c r="N36" s="98"/>
      <c r="O36" s="98"/>
      <c r="P36" s="98"/>
      <c r="Q36" s="98"/>
    </row>
    <row r="37" spans="1:17" ht="115.5" customHeight="1" x14ac:dyDescent="0.3">
      <c r="A37" s="99"/>
      <c r="B37" s="99"/>
      <c r="C37" s="99"/>
      <c r="D37" s="99"/>
      <c r="E37" s="103" t="s">
        <v>38</v>
      </c>
      <c r="F37" s="103"/>
      <c r="G37" s="103"/>
      <c r="H37" s="103"/>
      <c r="I37" s="103"/>
      <c r="J37" s="103"/>
      <c r="K37" s="103"/>
      <c r="L37" s="103"/>
      <c r="M37" s="103"/>
      <c r="N37" s="103"/>
      <c r="O37" s="103"/>
      <c r="P37" s="103"/>
      <c r="Q37" s="103"/>
    </row>
    <row r="38" spans="1:17" ht="66.75" customHeight="1" x14ac:dyDescent="0.3">
      <c r="A38" s="99"/>
      <c r="B38" s="99"/>
      <c r="C38" s="99"/>
      <c r="D38" s="99"/>
      <c r="E38" s="97" t="s">
        <v>39</v>
      </c>
      <c r="F38" s="98"/>
      <c r="G38" s="98"/>
      <c r="H38" s="98"/>
      <c r="I38" s="98"/>
      <c r="J38" s="98"/>
      <c r="K38" s="98"/>
      <c r="L38" s="98"/>
      <c r="M38" s="98"/>
      <c r="N38" s="98"/>
      <c r="O38" s="98"/>
      <c r="P38" s="98"/>
      <c r="Q38" s="98"/>
    </row>
  </sheetData>
  <mergeCells count="42">
    <mergeCell ref="A1:Q1"/>
    <mergeCell ref="A2:Q2"/>
    <mergeCell ref="E3:N3"/>
    <mergeCell ref="B5:Q5"/>
    <mergeCell ref="B6:Q6"/>
    <mergeCell ref="B7:Q7"/>
    <mergeCell ref="B8:Q8"/>
    <mergeCell ref="B9:Q9"/>
    <mergeCell ref="B10:Q10"/>
    <mergeCell ref="B11:Q11"/>
    <mergeCell ref="A13:Q13"/>
    <mergeCell ref="A14:D14"/>
    <mergeCell ref="E14:Q14"/>
    <mergeCell ref="A15:Q15"/>
    <mergeCell ref="E16:Q16"/>
    <mergeCell ref="E17:Q17"/>
    <mergeCell ref="E18:Q18"/>
    <mergeCell ref="E19:Q19"/>
    <mergeCell ref="E20:Q20"/>
    <mergeCell ref="E21:Q21"/>
    <mergeCell ref="E31:Q31"/>
    <mergeCell ref="A22:Q22"/>
    <mergeCell ref="E23:Q23"/>
    <mergeCell ref="E24:Q24"/>
    <mergeCell ref="E25:Q25"/>
    <mergeCell ref="E26:Q26"/>
    <mergeCell ref="E38:Q38"/>
    <mergeCell ref="A33:D38"/>
    <mergeCell ref="A23:D26"/>
    <mergeCell ref="A16:D21"/>
    <mergeCell ref="A30:D31"/>
    <mergeCell ref="A32:Q32"/>
    <mergeCell ref="E33:Q33"/>
    <mergeCell ref="E34:Q34"/>
    <mergeCell ref="E35:Q35"/>
    <mergeCell ref="E36:Q36"/>
    <mergeCell ref="E37:Q37"/>
    <mergeCell ref="A27:Q27"/>
    <mergeCell ref="A28:D28"/>
    <mergeCell ref="E28:Q28"/>
    <mergeCell ref="A29:Q29"/>
    <mergeCell ref="E30:Q30"/>
  </mergeCells>
  <pageMargins left="0.70866141732283472" right="0.70866141732283472" top="0.74803149606299213" bottom="0.74803149606299213" header="0.31496062992125984" footer="0.31496062992125984"/>
  <pageSetup paperSize="9" scale="44"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7BA7C-1474-44B4-B8C1-8657A7E5519F}">
  <dimension ref="A1:N33"/>
  <sheetViews>
    <sheetView topLeftCell="A10" workbookViewId="0">
      <selection activeCell="A19" sqref="A19:N19"/>
    </sheetView>
  </sheetViews>
  <sheetFormatPr defaultColWidth="9.140625" defaultRowHeight="15" x14ac:dyDescent="0.25"/>
  <cols>
    <col min="1" max="1" width="18.7109375" style="1" customWidth="1"/>
    <col min="2" max="13" width="9.140625" style="1"/>
    <col min="14" max="14" width="18.42578125" style="1" customWidth="1"/>
    <col min="15" max="16384" width="9.140625" style="1"/>
  </cols>
  <sheetData>
    <row r="1" spans="1:14" x14ac:dyDescent="0.25">
      <c r="A1" s="2"/>
      <c r="F1" s="3"/>
      <c r="G1" s="3"/>
      <c r="H1" s="3"/>
      <c r="I1" s="3"/>
      <c r="J1" s="3"/>
      <c r="K1" s="3"/>
      <c r="L1" s="3"/>
      <c r="M1" s="3"/>
      <c r="N1" s="3" t="s">
        <v>40</v>
      </c>
    </row>
    <row r="2" spans="1:14" x14ac:dyDescent="0.25">
      <c r="A2" s="144" t="s">
        <v>41</v>
      </c>
      <c r="B2" s="145"/>
      <c r="C2" s="145"/>
      <c r="D2" s="145"/>
      <c r="E2" s="145"/>
      <c r="F2" s="145"/>
      <c r="G2" s="145"/>
      <c r="H2" s="145"/>
      <c r="I2" s="145"/>
      <c r="J2" s="145"/>
      <c r="K2" s="145"/>
      <c r="L2" s="145"/>
      <c r="M2" s="145"/>
      <c r="N2" s="146"/>
    </row>
    <row r="3" spans="1:14" x14ac:dyDescent="0.25">
      <c r="A3" s="129" t="s">
        <v>42</v>
      </c>
      <c r="B3" s="130"/>
      <c r="C3" s="130"/>
      <c r="D3" s="130"/>
      <c r="E3" s="130"/>
      <c r="F3" s="130"/>
      <c r="G3" s="130"/>
      <c r="H3" s="130"/>
      <c r="I3" s="130"/>
      <c r="J3" s="130"/>
      <c r="K3" s="130"/>
      <c r="L3" s="130"/>
      <c r="M3" s="130"/>
      <c r="N3" s="131"/>
    </row>
    <row r="4" spans="1:14" ht="46.5" customHeight="1" x14ac:dyDescent="0.25">
      <c r="A4" s="4" t="s">
        <v>43</v>
      </c>
      <c r="B4" s="147" t="s">
        <v>44</v>
      </c>
      <c r="C4" s="147"/>
      <c r="D4" s="147"/>
      <c r="E4" s="147"/>
      <c r="F4" s="147"/>
      <c r="G4" s="147"/>
      <c r="H4" s="147"/>
      <c r="I4" s="147"/>
      <c r="J4" s="147"/>
      <c r="K4" s="147"/>
      <c r="L4" s="147"/>
      <c r="M4" s="147"/>
      <c r="N4" s="148"/>
    </row>
    <row r="5" spans="1:14" ht="45.75" customHeight="1" x14ac:dyDescent="0.25">
      <c r="A5" s="132" t="s">
        <v>45</v>
      </c>
      <c r="B5" s="133"/>
      <c r="C5" s="133"/>
      <c r="D5" s="133"/>
      <c r="E5" s="133"/>
      <c r="F5" s="133"/>
      <c r="G5" s="133"/>
      <c r="H5" s="133"/>
      <c r="I5" s="133"/>
      <c r="J5" s="133"/>
      <c r="K5" s="133"/>
      <c r="L5" s="133"/>
      <c r="M5" s="133"/>
      <c r="N5" s="134"/>
    </row>
    <row r="6" spans="1:14" ht="29.25" customHeight="1" x14ac:dyDescent="0.25">
      <c r="A6" s="132" t="s">
        <v>46</v>
      </c>
      <c r="B6" s="133"/>
      <c r="C6" s="133"/>
      <c r="D6" s="133"/>
      <c r="E6" s="133"/>
      <c r="F6" s="133"/>
      <c r="G6" s="133"/>
      <c r="H6" s="133"/>
      <c r="I6" s="133"/>
      <c r="J6" s="133"/>
      <c r="K6" s="133"/>
      <c r="L6" s="133"/>
      <c r="M6" s="133"/>
      <c r="N6" s="134"/>
    </row>
    <row r="7" spans="1:14" ht="17.25" customHeight="1" x14ac:dyDescent="0.25">
      <c r="A7" s="5" t="s">
        <v>47</v>
      </c>
      <c r="B7" s="6"/>
      <c r="C7" s="6"/>
      <c r="D7" s="6"/>
      <c r="E7" s="6"/>
      <c r="F7" s="6"/>
      <c r="G7" s="6"/>
      <c r="H7" s="6"/>
      <c r="I7" s="6"/>
      <c r="J7" s="6"/>
      <c r="K7" s="6"/>
      <c r="L7" s="6"/>
      <c r="M7" s="6"/>
      <c r="N7" s="8"/>
    </row>
    <row r="8" spans="1:14" ht="51" customHeight="1" x14ac:dyDescent="0.25">
      <c r="A8" s="132" t="s">
        <v>48</v>
      </c>
      <c r="B8" s="133"/>
      <c r="C8" s="133"/>
      <c r="D8" s="133"/>
      <c r="E8" s="133"/>
      <c r="F8" s="133"/>
      <c r="G8" s="133"/>
      <c r="H8" s="133"/>
      <c r="I8" s="133"/>
      <c r="J8" s="133"/>
      <c r="K8" s="133"/>
      <c r="L8" s="133"/>
      <c r="M8" s="133"/>
      <c r="N8" s="134"/>
    </row>
    <row r="9" spans="1:14" ht="36" customHeight="1" x14ac:dyDescent="0.25">
      <c r="A9" s="132" t="s">
        <v>49</v>
      </c>
      <c r="B9" s="133"/>
      <c r="C9" s="133"/>
      <c r="D9" s="133"/>
      <c r="E9" s="133"/>
      <c r="F9" s="133"/>
      <c r="G9" s="133"/>
      <c r="H9" s="133"/>
      <c r="I9" s="133"/>
      <c r="J9" s="133"/>
      <c r="K9" s="133"/>
      <c r="L9" s="133"/>
      <c r="M9" s="133"/>
      <c r="N9" s="134"/>
    </row>
    <row r="10" spans="1:14" ht="30" customHeight="1" x14ac:dyDescent="0.25">
      <c r="A10" s="132" t="s">
        <v>50</v>
      </c>
      <c r="B10" s="133"/>
      <c r="C10" s="133"/>
      <c r="D10" s="133"/>
      <c r="E10" s="133"/>
      <c r="F10" s="133"/>
      <c r="G10" s="133"/>
      <c r="H10" s="133"/>
      <c r="I10" s="133"/>
      <c r="J10" s="133"/>
      <c r="K10" s="133"/>
      <c r="L10" s="133"/>
      <c r="M10" s="133"/>
      <c r="N10" s="134"/>
    </row>
    <row r="11" spans="1:14" ht="18.75" customHeight="1" x14ac:dyDescent="0.25">
      <c r="A11" s="132" t="s">
        <v>51</v>
      </c>
      <c r="B11" s="133"/>
      <c r="C11" s="133"/>
      <c r="D11" s="133"/>
      <c r="E11" s="133"/>
      <c r="F11" s="133"/>
      <c r="G11" s="133"/>
      <c r="H11" s="133"/>
      <c r="I11" s="133"/>
      <c r="J11" s="133"/>
      <c r="K11" s="133"/>
      <c r="L11" s="133"/>
      <c r="M11" s="133"/>
      <c r="N11" s="134"/>
    </row>
    <row r="12" spans="1:14" x14ac:dyDescent="0.25">
      <c r="A12" s="129" t="s">
        <v>52</v>
      </c>
      <c r="B12" s="130"/>
      <c r="C12" s="130"/>
      <c r="D12" s="130"/>
      <c r="E12" s="130"/>
      <c r="F12" s="130"/>
      <c r="G12" s="130"/>
      <c r="H12" s="130"/>
      <c r="I12" s="130"/>
      <c r="J12" s="130"/>
      <c r="K12" s="130"/>
      <c r="L12" s="130"/>
      <c r="M12" s="130"/>
      <c r="N12" s="131"/>
    </row>
    <row r="13" spans="1:14" x14ac:dyDescent="0.25">
      <c r="A13" s="7" t="s">
        <v>53</v>
      </c>
      <c r="N13" s="9"/>
    </row>
    <row r="14" spans="1:14" ht="117" customHeight="1" x14ac:dyDescent="0.25">
      <c r="A14" s="135" t="s">
        <v>54</v>
      </c>
      <c r="B14" s="136"/>
      <c r="C14" s="136"/>
      <c r="D14" s="136"/>
      <c r="E14" s="136"/>
      <c r="F14" s="136"/>
      <c r="G14" s="136"/>
      <c r="H14" s="136"/>
      <c r="I14" s="136"/>
      <c r="J14" s="136"/>
      <c r="K14" s="136"/>
      <c r="L14" s="136"/>
      <c r="M14" s="136"/>
      <c r="N14" s="137"/>
    </row>
    <row r="15" spans="1:14" ht="28.5" customHeight="1" x14ac:dyDescent="0.25">
      <c r="A15" s="138" t="s">
        <v>55</v>
      </c>
      <c r="B15" s="139"/>
      <c r="C15" s="139"/>
      <c r="D15" s="139"/>
      <c r="E15" s="139"/>
      <c r="F15" s="139"/>
      <c r="G15" s="139"/>
      <c r="H15" s="139"/>
      <c r="I15" s="139"/>
      <c r="J15" s="139"/>
      <c r="K15" s="139"/>
      <c r="L15" s="139"/>
      <c r="M15" s="139"/>
      <c r="N15" s="140"/>
    </row>
    <row r="16" spans="1:14" ht="120" customHeight="1" x14ac:dyDescent="0.25">
      <c r="A16" s="141" t="s">
        <v>56</v>
      </c>
      <c r="B16" s="142"/>
      <c r="C16" s="142"/>
      <c r="D16" s="142"/>
      <c r="E16" s="142"/>
      <c r="F16" s="142"/>
      <c r="G16" s="142"/>
      <c r="H16" s="142"/>
      <c r="I16" s="142"/>
      <c r="J16" s="142"/>
      <c r="K16" s="142"/>
      <c r="L16" s="142"/>
      <c r="M16" s="142"/>
      <c r="N16" s="143"/>
    </row>
    <row r="17" spans="1:14" ht="13.5" customHeight="1" x14ac:dyDescent="0.25">
      <c r="A17" s="132" t="s">
        <v>57</v>
      </c>
      <c r="B17" s="133"/>
      <c r="C17" s="133"/>
      <c r="D17" s="133"/>
      <c r="E17" s="133"/>
      <c r="F17" s="133"/>
      <c r="G17" s="133"/>
      <c r="H17" s="133"/>
      <c r="I17" s="133"/>
      <c r="J17" s="133"/>
      <c r="K17" s="133"/>
      <c r="L17" s="133"/>
      <c r="M17" s="133"/>
      <c r="N17" s="134"/>
    </row>
    <row r="18" spans="1:14" ht="15" customHeight="1" x14ac:dyDescent="0.25">
      <c r="A18" s="132" t="s">
        <v>58</v>
      </c>
      <c r="B18" s="133"/>
      <c r="C18" s="133"/>
      <c r="D18" s="133"/>
      <c r="E18" s="133"/>
      <c r="F18" s="133"/>
      <c r="G18" s="133"/>
      <c r="H18" s="133"/>
      <c r="I18" s="133"/>
      <c r="J18" s="133"/>
      <c r="K18" s="133"/>
      <c r="L18" s="133"/>
      <c r="M18" s="133"/>
      <c r="N18" s="134"/>
    </row>
    <row r="19" spans="1:14" ht="49.5" customHeight="1" x14ac:dyDescent="0.25">
      <c r="A19" s="132" t="s">
        <v>59</v>
      </c>
      <c r="B19" s="133"/>
      <c r="C19" s="133"/>
      <c r="D19" s="133"/>
      <c r="E19" s="133"/>
      <c r="F19" s="133"/>
      <c r="G19" s="133"/>
      <c r="H19" s="133"/>
      <c r="I19" s="133"/>
      <c r="J19" s="133"/>
      <c r="K19" s="133"/>
      <c r="L19" s="133"/>
      <c r="M19" s="133"/>
      <c r="N19" s="134"/>
    </row>
    <row r="20" spans="1:14" x14ac:dyDescent="0.25">
      <c r="A20" s="129" t="s">
        <v>60</v>
      </c>
      <c r="B20" s="130"/>
      <c r="C20" s="130"/>
      <c r="D20" s="130"/>
      <c r="E20" s="130"/>
      <c r="F20" s="130"/>
      <c r="G20" s="130"/>
      <c r="H20" s="130"/>
      <c r="I20" s="130"/>
      <c r="J20" s="130"/>
      <c r="K20" s="130"/>
      <c r="L20" s="130"/>
      <c r="M20" s="130"/>
      <c r="N20" s="131"/>
    </row>
    <row r="21" spans="1:14" ht="77.25" customHeight="1" x14ac:dyDescent="0.25">
      <c r="A21" s="126" t="s">
        <v>61</v>
      </c>
      <c r="B21" s="127"/>
      <c r="C21" s="127"/>
      <c r="D21" s="127"/>
      <c r="E21" s="127"/>
      <c r="F21" s="127"/>
      <c r="G21" s="127"/>
      <c r="H21" s="127"/>
      <c r="I21" s="127"/>
      <c r="J21" s="127"/>
      <c r="K21" s="127"/>
      <c r="L21" s="127"/>
      <c r="M21" s="127"/>
      <c r="N21" s="128"/>
    </row>
    <row r="22" spans="1:14" x14ac:dyDescent="0.25">
      <c r="A22" s="129" t="s">
        <v>62</v>
      </c>
      <c r="B22" s="130"/>
      <c r="C22" s="130"/>
      <c r="D22" s="130"/>
      <c r="E22" s="130"/>
      <c r="F22" s="130"/>
      <c r="G22" s="130"/>
      <c r="H22" s="130"/>
      <c r="I22" s="130"/>
      <c r="J22" s="130"/>
      <c r="K22" s="130"/>
      <c r="L22" s="130"/>
      <c r="M22" s="130"/>
      <c r="N22" s="131"/>
    </row>
    <row r="23" spans="1:14" ht="51.75" customHeight="1" x14ac:dyDescent="0.25">
      <c r="A23" s="126" t="s">
        <v>63</v>
      </c>
      <c r="B23" s="127"/>
      <c r="C23" s="127"/>
      <c r="D23" s="127"/>
      <c r="E23" s="127"/>
      <c r="F23" s="127"/>
      <c r="G23" s="127"/>
      <c r="H23" s="127"/>
      <c r="I23" s="127"/>
      <c r="J23" s="127"/>
      <c r="K23" s="127"/>
      <c r="L23" s="127"/>
      <c r="M23" s="127"/>
      <c r="N23" s="128"/>
    </row>
    <row r="24" spans="1:14" x14ac:dyDescent="0.25">
      <c r="A24" s="129" t="s">
        <v>64</v>
      </c>
      <c r="B24" s="130"/>
      <c r="C24" s="130"/>
      <c r="D24" s="130"/>
      <c r="E24" s="130"/>
      <c r="F24" s="130"/>
      <c r="G24" s="130"/>
      <c r="H24" s="130"/>
      <c r="I24" s="130"/>
      <c r="J24" s="130"/>
      <c r="K24" s="130"/>
      <c r="L24" s="130"/>
      <c r="M24" s="130"/>
      <c r="N24" s="131"/>
    </row>
    <row r="25" spans="1:14" ht="14.25" customHeight="1" x14ac:dyDescent="0.25">
      <c r="A25" s="126" t="s">
        <v>65</v>
      </c>
      <c r="B25" s="127"/>
      <c r="C25" s="127"/>
      <c r="D25" s="127"/>
      <c r="E25" s="127"/>
      <c r="F25" s="127"/>
      <c r="G25" s="127"/>
      <c r="H25" s="127"/>
      <c r="I25" s="127"/>
      <c r="J25" s="127"/>
      <c r="K25" s="127"/>
      <c r="L25" s="127"/>
      <c r="M25" s="127"/>
      <c r="N25" s="128"/>
    </row>
    <row r="26" spans="1:14" x14ac:dyDescent="0.25">
      <c r="A26" s="129" t="s">
        <v>66</v>
      </c>
      <c r="B26" s="130"/>
      <c r="C26" s="130"/>
      <c r="D26" s="130"/>
      <c r="E26" s="130"/>
      <c r="F26" s="130"/>
      <c r="G26" s="130"/>
      <c r="H26" s="130"/>
      <c r="I26" s="130"/>
      <c r="J26" s="130"/>
      <c r="K26" s="130"/>
      <c r="L26" s="130"/>
      <c r="M26" s="130"/>
      <c r="N26" s="131"/>
    </row>
    <row r="27" spans="1:14" ht="63" customHeight="1" x14ac:dyDescent="0.25">
      <c r="A27" s="126" t="s">
        <v>67</v>
      </c>
      <c r="B27" s="127"/>
      <c r="C27" s="127"/>
      <c r="D27" s="127"/>
      <c r="E27" s="127"/>
      <c r="F27" s="127"/>
      <c r="G27" s="127"/>
      <c r="H27" s="127"/>
      <c r="I27" s="127"/>
      <c r="J27" s="127"/>
      <c r="K27" s="127"/>
      <c r="L27" s="127"/>
      <c r="M27" s="127"/>
      <c r="N27" s="128"/>
    </row>
    <row r="28" spans="1:14" x14ac:dyDescent="0.25">
      <c r="A28" s="129" t="s">
        <v>68</v>
      </c>
      <c r="B28" s="130"/>
      <c r="C28" s="130"/>
      <c r="D28" s="130"/>
      <c r="E28" s="130"/>
      <c r="F28" s="130"/>
      <c r="G28" s="130"/>
      <c r="H28" s="130"/>
      <c r="I28" s="130"/>
      <c r="J28" s="130"/>
      <c r="K28" s="130"/>
      <c r="L28" s="130"/>
      <c r="M28" s="130"/>
      <c r="N28" s="131"/>
    </row>
    <row r="29" spans="1:14" ht="17.25" customHeight="1" x14ac:dyDescent="0.25">
      <c r="A29" s="126" t="s">
        <v>69</v>
      </c>
      <c r="B29" s="127"/>
      <c r="C29" s="127"/>
      <c r="D29" s="127"/>
      <c r="E29" s="127"/>
      <c r="F29" s="127"/>
      <c r="G29" s="127"/>
      <c r="H29" s="127"/>
      <c r="I29" s="127"/>
      <c r="J29" s="127"/>
      <c r="K29" s="127"/>
      <c r="L29" s="127"/>
      <c r="M29" s="127"/>
      <c r="N29" s="128"/>
    </row>
    <row r="30" spans="1:14" ht="36" customHeight="1" x14ac:dyDescent="0.25">
      <c r="A30" s="126" t="s">
        <v>70</v>
      </c>
      <c r="B30" s="127"/>
      <c r="C30" s="127"/>
      <c r="D30" s="127"/>
      <c r="E30" s="127"/>
      <c r="F30" s="127"/>
      <c r="G30" s="127"/>
      <c r="H30" s="127"/>
      <c r="I30" s="127"/>
      <c r="J30" s="127"/>
      <c r="K30" s="127"/>
      <c r="L30" s="127"/>
      <c r="M30" s="127"/>
      <c r="N30" s="128"/>
    </row>
    <row r="31" spans="1:14" x14ac:dyDescent="0.25">
      <c r="A31" s="129" t="s">
        <v>71</v>
      </c>
      <c r="B31" s="130"/>
      <c r="C31" s="130"/>
      <c r="D31" s="130"/>
      <c r="E31" s="130"/>
      <c r="F31" s="130"/>
      <c r="G31" s="130"/>
      <c r="H31" s="130"/>
      <c r="I31" s="130"/>
      <c r="J31" s="130"/>
      <c r="K31" s="130"/>
      <c r="L31" s="130"/>
      <c r="M31" s="130"/>
      <c r="N31" s="131"/>
    </row>
    <row r="32" spans="1:14" x14ac:dyDescent="0.25">
      <c r="A32" s="129" t="s">
        <v>72</v>
      </c>
      <c r="B32" s="130"/>
      <c r="C32" s="130"/>
      <c r="D32" s="130"/>
      <c r="E32" s="130"/>
      <c r="F32" s="130"/>
      <c r="G32" s="130"/>
      <c r="H32" s="130"/>
      <c r="I32" s="130"/>
      <c r="J32" s="130"/>
      <c r="K32" s="130"/>
      <c r="L32" s="130"/>
      <c r="M32" s="130"/>
      <c r="N32" s="131"/>
    </row>
    <row r="33" spans="1:14" ht="34.5" customHeight="1" x14ac:dyDescent="0.25">
      <c r="A33" s="126" t="s">
        <v>73</v>
      </c>
      <c r="B33" s="127"/>
      <c r="C33" s="127"/>
      <c r="D33" s="127"/>
      <c r="E33" s="127"/>
      <c r="F33" s="127"/>
      <c r="G33" s="127"/>
      <c r="H33" s="127"/>
      <c r="I33" s="127"/>
      <c r="J33" s="127"/>
      <c r="K33" s="127"/>
      <c r="L33" s="127"/>
      <c r="M33" s="127"/>
      <c r="N33" s="128"/>
    </row>
  </sheetData>
  <mergeCells count="30">
    <mergeCell ref="A2:N2"/>
    <mergeCell ref="A3:N3"/>
    <mergeCell ref="B4:N4"/>
    <mergeCell ref="A5:N5"/>
    <mergeCell ref="A6:N6"/>
    <mergeCell ref="A8:N8"/>
    <mergeCell ref="A9:N9"/>
    <mergeCell ref="A10:N10"/>
    <mergeCell ref="A11:N11"/>
    <mergeCell ref="A12:N12"/>
    <mergeCell ref="A14:N14"/>
    <mergeCell ref="A15:N15"/>
    <mergeCell ref="A16:N16"/>
    <mergeCell ref="A17:N17"/>
    <mergeCell ref="A18:N18"/>
    <mergeCell ref="A19:N19"/>
    <mergeCell ref="A20:N20"/>
    <mergeCell ref="A21:N21"/>
    <mergeCell ref="A22:N22"/>
    <mergeCell ref="A23:N23"/>
    <mergeCell ref="A24:N24"/>
    <mergeCell ref="A25:N25"/>
    <mergeCell ref="A26:N26"/>
    <mergeCell ref="A27:N27"/>
    <mergeCell ref="A28:N28"/>
    <mergeCell ref="A29:N29"/>
    <mergeCell ref="A30:N30"/>
    <mergeCell ref="A31:N31"/>
    <mergeCell ref="A32:N32"/>
    <mergeCell ref="A33:N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21D9B-3BE2-46B3-A365-82CC7BE8E143}">
  <dimension ref="A1:K62"/>
  <sheetViews>
    <sheetView showGridLines="0" tabSelected="1" topLeftCell="A45" workbookViewId="0">
      <selection activeCell="K66" sqref="K66"/>
    </sheetView>
  </sheetViews>
  <sheetFormatPr defaultColWidth="9.140625" defaultRowHeight="15" x14ac:dyDescent="0.2"/>
  <cols>
    <col min="1" max="1" width="5" style="94" customWidth="1"/>
    <col min="2" max="2" width="45.140625" style="56" customWidth="1"/>
    <col min="3" max="3" width="10.7109375" style="56" bestFit="1" customWidth="1"/>
    <col min="4" max="4" width="9.140625" style="23"/>
    <col min="5" max="5" width="11.42578125" style="95" customWidth="1"/>
    <col min="6" max="6" width="11.85546875" style="95" customWidth="1"/>
    <col min="7" max="7" width="40.28515625" style="56" customWidth="1"/>
    <col min="8" max="8" width="8.140625" style="56" customWidth="1"/>
    <col min="9" max="9" width="11.7109375" style="95" bestFit="1" customWidth="1"/>
    <col min="10" max="10" width="13.5703125" style="95" bestFit="1" customWidth="1"/>
    <col min="11" max="11" width="12.7109375" style="95" bestFit="1" customWidth="1"/>
    <col min="12" max="213" width="9.140625" style="56"/>
    <col min="214" max="214" width="4.140625" style="56" customWidth="1"/>
    <col min="215" max="215" width="33.5703125" style="56" customWidth="1"/>
    <col min="216" max="216" width="8.28515625" style="56" customWidth="1"/>
    <col min="217" max="217" width="5.85546875" style="56" customWidth="1"/>
    <col min="218" max="218" width="10.42578125" style="56" customWidth="1"/>
    <col min="219" max="219" width="13" style="56" customWidth="1"/>
    <col min="220" max="220" width="15.140625" style="56" customWidth="1"/>
    <col min="221" max="221" width="7" style="56" customWidth="1"/>
    <col min="222" max="222" width="7.85546875" style="56" customWidth="1"/>
    <col min="223" max="223" width="9.140625" style="56"/>
    <col min="224" max="224" width="11.28515625" style="56" customWidth="1"/>
    <col min="225" max="225" width="15.42578125" style="56" customWidth="1"/>
    <col min="226" max="226" width="12.5703125" style="56" customWidth="1"/>
    <col min="227" max="227" width="14.42578125" style="56" customWidth="1"/>
    <col min="228" max="228" width="10.5703125" style="56" customWidth="1"/>
    <col min="229" max="16384" width="9.140625" style="56"/>
  </cols>
  <sheetData>
    <row r="1" spans="1:11" s="58" customFormat="1" ht="15.75" x14ac:dyDescent="0.2">
      <c r="A1" s="150" t="s">
        <v>152</v>
      </c>
      <c r="B1" s="150"/>
      <c r="C1" s="150"/>
      <c r="D1" s="150"/>
      <c r="E1" s="150"/>
      <c r="F1" s="150"/>
      <c r="G1" s="150"/>
      <c r="H1" s="150"/>
      <c r="I1" s="150"/>
      <c r="J1" s="150"/>
      <c r="K1" s="150"/>
    </row>
    <row r="2" spans="1:11" s="59" customFormat="1" ht="15.75" x14ac:dyDescent="0.2">
      <c r="A2" s="150"/>
      <c r="B2" s="150"/>
      <c r="C2" s="150"/>
      <c r="D2" s="150"/>
      <c r="E2" s="150"/>
      <c r="F2" s="150"/>
      <c r="G2" s="150"/>
      <c r="H2" s="150"/>
      <c r="I2" s="150"/>
      <c r="J2" s="150"/>
      <c r="K2" s="150"/>
    </row>
    <row r="3" spans="1:11" s="60" customFormat="1" ht="15.75" x14ac:dyDescent="0.2">
      <c r="A3" s="149" t="s">
        <v>94</v>
      </c>
      <c r="B3" s="149"/>
      <c r="C3" s="149"/>
      <c r="D3" s="149"/>
      <c r="E3" s="149"/>
      <c r="F3" s="149"/>
      <c r="G3" s="149"/>
      <c r="H3" s="149"/>
      <c r="I3" s="149"/>
      <c r="J3" s="149"/>
      <c r="K3" s="149"/>
    </row>
    <row r="4" spans="1:11" s="62" customFormat="1" ht="57" customHeight="1" x14ac:dyDescent="0.2">
      <c r="A4" s="24" t="s">
        <v>118</v>
      </c>
      <c r="B4" s="25" t="s">
        <v>74</v>
      </c>
      <c r="C4" s="24" t="s">
        <v>75</v>
      </c>
      <c r="D4" s="26" t="s">
        <v>119</v>
      </c>
      <c r="E4" s="26" t="s">
        <v>76</v>
      </c>
      <c r="F4" s="26" t="s">
        <v>77</v>
      </c>
      <c r="G4" s="24" t="s">
        <v>78</v>
      </c>
      <c r="H4" s="24" t="s">
        <v>120</v>
      </c>
      <c r="I4" s="26" t="s">
        <v>79</v>
      </c>
      <c r="J4" s="26" t="s">
        <v>80</v>
      </c>
      <c r="K4" s="26" t="s">
        <v>81</v>
      </c>
    </row>
    <row r="5" spans="1:11" s="57" customFormat="1" x14ac:dyDescent="0.2">
      <c r="A5" s="63"/>
      <c r="B5" s="151" t="s">
        <v>95</v>
      </c>
      <c r="C5" s="152"/>
      <c r="D5" s="152"/>
      <c r="E5" s="152"/>
      <c r="F5" s="153"/>
      <c r="G5" s="64"/>
      <c r="H5" s="64"/>
      <c r="I5" s="65"/>
      <c r="J5" s="65"/>
      <c r="K5" s="65"/>
    </row>
    <row r="6" spans="1:11" s="66" customFormat="1" ht="30" customHeight="1" x14ac:dyDescent="0.2">
      <c r="A6" s="96">
        <v>1</v>
      </c>
      <c r="B6" s="27" t="s">
        <v>83</v>
      </c>
      <c r="C6" s="28" t="s">
        <v>82</v>
      </c>
      <c r="D6" s="157">
        <v>2</v>
      </c>
      <c r="E6" s="29">
        <v>150</v>
      </c>
      <c r="F6" s="30">
        <f t="shared" ref="F6:F13" si="0">D6*E6</f>
        <v>300</v>
      </c>
      <c r="G6" s="45" t="s">
        <v>154</v>
      </c>
      <c r="H6" s="31" t="s">
        <v>82</v>
      </c>
      <c r="I6" s="157">
        <v>3</v>
      </c>
      <c r="J6" s="32">
        <v>348.34</v>
      </c>
      <c r="K6" s="32">
        <f>J6*I6</f>
        <v>1045.02</v>
      </c>
    </row>
    <row r="7" spans="1:11" s="66" customFormat="1" ht="30" x14ac:dyDescent="0.2">
      <c r="A7" s="96">
        <v>2</v>
      </c>
      <c r="B7" s="33" t="s">
        <v>132</v>
      </c>
      <c r="C7" s="34" t="s">
        <v>82</v>
      </c>
      <c r="D7" s="157">
        <v>1</v>
      </c>
      <c r="E7" s="29">
        <v>350</v>
      </c>
      <c r="F7" s="30">
        <f t="shared" si="0"/>
        <v>350</v>
      </c>
      <c r="G7" s="45" t="s">
        <v>96</v>
      </c>
      <c r="H7" s="31" t="s">
        <v>82</v>
      </c>
      <c r="I7" s="157">
        <v>7</v>
      </c>
      <c r="J7" s="32">
        <v>167.92</v>
      </c>
      <c r="K7" s="32">
        <f>J7*I7</f>
        <v>1175.4399999999998</v>
      </c>
    </row>
    <row r="8" spans="1:11" s="66" customFormat="1" ht="31.15" customHeight="1" x14ac:dyDescent="0.2">
      <c r="A8" s="96">
        <v>3</v>
      </c>
      <c r="B8" s="35" t="s">
        <v>115</v>
      </c>
      <c r="C8" s="28" t="s">
        <v>82</v>
      </c>
      <c r="D8" s="157">
        <v>1</v>
      </c>
      <c r="E8" s="29">
        <v>325</v>
      </c>
      <c r="F8" s="30">
        <f t="shared" si="0"/>
        <v>325</v>
      </c>
      <c r="G8" s="45" t="s">
        <v>100</v>
      </c>
      <c r="H8" s="31" t="s">
        <v>82</v>
      </c>
      <c r="I8" s="157">
        <v>2</v>
      </c>
      <c r="J8" s="32">
        <v>211.9</v>
      </c>
      <c r="K8" s="32">
        <f>J8*I8</f>
        <v>423.8</v>
      </c>
    </row>
    <row r="9" spans="1:11" s="66" customFormat="1" ht="31.15" customHeight="1" x14ac:dyDescent="0.2">
      <c r="A9" s="96">
        <v>4</v>
      </c>
      <c r="B9" s="36" t="s">
        <v>121</v>
      </c>
      <c r="C9" s="37" t="s">
        <v>82</v>
      </c>
      <c r="D9" s="157">
        <v>3</v>
      </c>
      <c r="E9" s="29">
        <v>50</v>
      </c>
      <c r="F9" s="30">
        <f t="shared" si="0"/>
        <v>150</v>
      </c>
      <c r="G9" s="45" t="s">
        <v>101</v>
      </c>
      <c r="H9" s="31" t="s">
        <v>82</v>
      </c>
      <c r="I9" s="157">
        <v>2</v>
      </c>
      <c r="J9" s="32">
        <v>47.5</v>
      </c>
      <c r="K9" s="32">
        <f>J9*I9</f>
        <v>95</v>
      </c>
    </row>
    <row r="10" spans="1:11" s="66" customFormat="1" ht="30" x14ac:dyDescent="0.2">
      <c r="A10" s="96">
        <v>5</v>
      </c>
      <c r="B10" s="38" t="s">
        <v>122</v>
      </c>
      <c r="C10" s="39" t="s">
        <v>82</v>
      </c>
      <c r="D10" s="157">
        <v>12</v>
      </c>
      <c r="E10" s="29">
        <v>63</v>
      </c>
      <c r="F10" s="30">
        <f t="shared" si="0"/>
        <v>756</v>
      </c>
      <c r="G10" s="45" t="s">
        <v>103</v>
      </c>
      <c r="H10" s="31" t="s">
        <v>82</v>
      </c>
      <c r="I10" s="157">
        <v>1</v>
      </c>
      <c r="J10" s="32">
        <v>35</v>
      </c>
      <c r="K10" s="32">
        <f>J10*I10</f>
        <v>35</v>
      </c>
    </row>
    <row r="11" spans="1:11" s="66" customFormat="1" x14ac:dyDescent="0.2">
      <c r="A11" s="96">
        <v>6</v>
      </c>
      <c r="B11" s="38" t="s">
        <v>123</v>
      </c>
      <c r="C11" s="39" t="s">
        <v>82</v>
      </c>
      <c r="D11" s="157">
        <v>34</v>
      </c>
      <c r="E11" s="29">
        <v>63</v>
      </c>
      <c r="F11" s="30">
        <f t="shared" si="0"/>
        <v>2142</v>
      </c>
      <c r="G11" s="45"/>
      <c r="H11" s="31"/>
      <c r="I11" s="40"/>
      <c r="J11" s="32"/>
      <c r="K11" s="32"/>
    </row>
    <row r="12" spans="1:11" s="66" customFormat="1" x14ac:dyDescent="0.2">
      <c r="A12" s="96">
        <v>7</v>
      </c>
      <c r="B12" s="38" t="s">
        <v>160</v>
      </c>
      <c r="C12" s="39" t="s">
        <v>145</v>
      </c>
      <c r="D12" s="157">
        <v>20</v>
      </c>
      <c r="E12" s="29">
        <v>40</v>
      </c>
      <c r="F12" s="30">
        <f t="shared" si="0"/>
        <v>800</v>
      </c>
      <c r="G12" s="45"/>
      <c r="H12" s="31"/>
      <c r="I12" s="40"/>
      <c r="J12" s="32"/>
      <c r="K12" s="32"/>
    </row>
    <row r="13" spans="1:11" s="66" customFormat="1" x14ac:dyDescent="0.2">
      <c r="A13" s="96">
        <v>8</v>
      </c>
      <c r="B13" s="38" t="s">
        <v>146</v>
      </c>
      <c r="C13" s="39" t="s">
        <v>82</v>
      </c>
      <c r="D13" s="157">
        <v>3</v>
      </c>
      <c r="E13" s="29">
        <v>63</v>
      </c>
      <c r="F13" s="30">
        <f t="shared" si="0"/>
        <v>189</v>
      </c>
      <c r="G13" s="45"/>
      <c r="H13" s="31"/>
      <c r="I13" s="40"/>
      <c r="J13" s="32"/>
      <c r="K13" s="32"/>
    </row>
    <row r="14" spans="1:11" s="66" customFormat="1" x14ac:dyDescent="0.2">
      <c r="A14" s="96">
        <v>9</v>
      </c>
      <c r="B14" s="38" t="s">
        <v>112</v>
      </c>
      <c r="C14" s="39" t="s">
        <v>82</v>
      </c>
      <c r="D14" s="157">
        <v>22</v>
      </c>
      <c r="E14" s="29">
        <v>50</v>
      </c>
      <c r="F14" s="30">
        <f t="shared" ref="F14:F32" si="1">D14*E14</f>
        <v>1100</v>
      </c>
      <c r="G14" s="67"/>
      <c r="H14" s="67"/>
      <c r="I14" s="67"/>
      <c r="J14" s="67"/>
      <c r="K14" s="67"/>
    </row>
    <row r="15" spans="1:11" s="66" customFormat="1" x14ac:dyDescent="0.2">
      <c r="A15" s="96">
        <v>10</v>
      </c>
      <c r="B15" s="38" t="s">
        <v>124</v>
      </c>
      <c r="C15" s="39" t="s">
        <v>82</v>
      </c>
      <c r="D15" s="157">
        <v>1</v>
      </c>
      <c r="E15" s="29">
        <v>50</v>
      </c>
      <c r="F15" s="30">
        <f t="shared" ref="F15:F19" si="2">D15*E15</f>
        <v>50</v>
      </c>
      <c r="G15" s="67"/>
      <c r="H15" s="67"/>
      <c r="I15" s="67"/>
      <c r="J15" s="67"/>
      <c r="K15" s="67"/>
    </row>
    <row r="16" spans="1:11" s="66" customFormat="1" x14ac:dyDescent="0.2">
      <c r="A16" s="96">
        <v>11</v>
      </c>
      <c r="B16" s="38" t="s">
        <v>125</v>
      </c>
      <c r="C16" s="39" t="s">
        <v>82</v>
      </c>
      <c r="D16" s="157">
        <v>1</v>
      </c>
      <c r="E16" s="29">
        <v>50</v>
      </c>
      <c r="F16" s="30">
        <f t="shared" si="2"/>
        <v>50</v>
      </c>
      <c r="G16" s="67"/>
      <c r="H16" s="67"/>
      <c r="I16" s="67"/>
      <c r="J16" s="67"/>
      <c r="K16" s="67"/>
    </row>
    <row r="17" spans="1:11" s="66" customFormat="1" x14ac:dyDescent="0.2">
      <c r="A17" s="96">
        <v>12</v>
      </c>
      <c r="B17" s="38" t="s">
        <v>127</v>
      </c>
      <c r="C17" s="39" t="s">
        <v>82</v>
      </c>
      <c r="D17" s="157">
        <v>3</v>
      </c>
      <c r="E17" s="29">
        <v>50</v>
      </c>
      <c r="F17" s="30">
        <f t="shared" si="2"/>
        <v>150</v>
      </c>
      <c r="G17" s="67"/>
      <c r="H17" s="67"/>
      <c r="I17" s="67"/>
      <c r="J17" s="67"/>
      <c r="K17" s="67"/>
    </row>
    <row r="18" spans="1:11" s="66" customFormat="1" x14ac:dyDescent="0.2">
      <c r="A18" s="96">
        <v>13</v>
      </c>
      <c r="B18" s="38" t="s">
        <v>126</v>
      </c>
      <c r="C18" s="39" t="s">
        <v>82</v>
      </c>
      <c r="D18" s="157">
        <v>5</v>
      </c>
      <c r="E18" s="29">
        <v>150</v>
      </c>
      <c r="F18" s="30">
        <f t="shared" si="2"/>
        <v>750</v>
      </c>
      <c r="G18" s="67"/>
      <c r="H18" s="67"/>
      <c r="I18" s="67"/>
      <c r="J18" s="67"/>
      <c r="K18" s="67"/>
    </row>
    <row r="19" spans="1:11" s="66" customFormat="1" x14ac:dyDescent="0.2">
      <c r="A19" s="96">
        <v>14</v>
      </c>
      <c r="B19" s="38" t="s">
        <v>144</v>
      </c>
      <c r="C19" s="39" t="s">
        <v>82</v>
      </c>
      <c r="D19" s="157">
        <v>6</v>
      </c>
      <c r="E19" s="29">
        <v>50</v>
      </c>
      <c r="F19" s="30">
        <f t="shared" si="2"/>
        <v>300</v>
      </c>
      <c r="G19" s="67"/>
      <c r="H19" s="67"/>
      <c r="I19" s="67"/>
      <c r="J19" s="67"/>
      <c r="K19" s="67"/>
    </row>
    <row r="20" spans="1:11" s="66" customFormat="1" x14ac:dyDescent="0.2">
      <c r="A20" s="96">
        <v>15</v>
      </c>
      <c r="B20" s="38" t="s">
        <v>116</v>
      </c>
      <c r="C20" s="39" t="s">
        <v>82</v>
      </c>
      <c r="D20" s="157">
        <v>1</v>
      </c>
      <c r="E20" s="29">
        <v>39</v>
      </c>
      <c r="F20" s="30">
        <f t="shared" si="1"/>
        <v>39</v>
      </c>
      <c r="G20" s="67"/>
      <c r="H20" s="67"/>
      <c r="I20" s="67"/>
      <c r="J20" s="67"/>
      <c r="K20" s="67"/>
    </row>
    <row r="21" spans="1:11" s="66" customFormat="1" x14ac:dyDescent="0.2">
      <c r="A21" s="96">
        <v>16</v>
      </c>
      <c r="B21" s="38" t="s">
        <v>114</v>
      </c>
      <c r="C21" s="39" t="s">
        <v>82</v>
      </c>
      <c r="D21" s="157">
        <v>5</v>
      </c>
      <c r="E21" s="29">
        <v>30</v>
      </c>
      <c r="F21" s="30">
        <f t="shared" si="1"/>
        <v>150</v>
      </c>
      <c r="G21" s="45"/>
      <c r="H21" s="31"/>
      <c r="I21" s="40"/>
      <c r="J21" s="32"/>
      <c r="K21" s="32"/>
    </row>
    <row r="22" spans="1:11" s="66" customFormat="1" x14ac:dyDescent="0.2">
      <c r="A22" s="96">
        <v>17</v>
      </c>
      <c r="B22" s="38" t="s">
        <v>147</v>
      </c>
      <c r="C22" s="39" t="s">
        <v>82</v>
      </c>
      <c r="D22" s="157">
        <v>6</v>
      </c>
      <c r="E22" s="29">
        <v>85</v>
      </c>
      <c r="F22" s="30">
        <f t="shared" si="1"/>
        <v>510</v>
      </c>
      <c r="G22" s="45"/>
      <c r="H22" s="31"/>
      <c r="I22" s="40"/>
      <c r="J22" s="32"/>
      <c r="K22" s="32"/>
    </row>
    <row r="23" spans="1:11" s="66" customFormat="1" x14ac:dyDescent="0.2">
      <c r="A23" s="96">
        <v>18</v>
      </c>
      <c r="B23" s="38" t="s">
        <v>148</v>
      </c>
      <c r="C23" s="39" t="s">
        <v>82</v>
      </c>
      <c r="D23" s="157">
        <v>2</v>
      </c>
      <c r="E23" s="29">
        <v>65</v>
      </c>
      <c r="F23" s="30">
        <f t="shared" ref="F23:F24" si="3">D23*E23</f>
        <v>130</v>
      </c>
      <c r="G23" s="45"/>
      <c r="H23" s="31"/>
      <c r="I23" s="40"/>
      <c r="J23" s="32"/>
      <c r="K23" s="32"/>
    </row>
    <row r="24" spans="1:11" s="66" customFormat="1" x14ac:dyDescent="0.2">
      <c r="A24" s="96">
        <v>19</v>
      </c>
      <c r="B24" s="38" t="s">
        <v>153</v>
      </c>
      <c r="C24" s="39" t="s">
        <v>82</v>
      </c>
      <c r="D24" s="157">
        <v>1</v>
      </c>
      <c r="E24" s="29">
        <v>20</v>
      </c>
      <c r="F24" s="30">
        <f t="shared" si="3"/>
        <v>20</v>
      </c>
      <c r="G24" s="45"/>
      <c r="H24" s="31"/>
      <c r="I24" s="40"/>
      <c r="J24" s="32"/>
      <c r="K24" s="32"/>
    </row>
    <row r="25" spans="1:11" s="66" customFormat="1" x14ac:dyDescent="0.2">
      <c r="A25" s="96">
        <v>20</v>
      </c>
      <c r="B25" s="38" t="s">
        <v>128</v>
      </c>
      <c r="C25" s="39" t="s">
        <v>82</v>
      </c>
      <c r="D25" s="157">
        <v>2</v>
      </c>
      <c r="E25" s="29">
        <v>35</v>
      </c>
      <c r="F25" s="30">
        <f t="shared" si="1"/>
        <v>70</v>
      </c>
      <c r="G25" s="45"/>
      <c r="H25" s="31"/>
      <c r="I25" s="40"/>
      <c r="J25" s="32"/>
      <c r="K25" s="32"/>
    </row>
    <row r="26" spans="1:11" s="66" customFormat="1" x14ac:dyDescent="0.2">
      <c r="A26" s="96">
        <v>21</v>
      </c>
      <c r="B26" s="38" t="s">
        <v>149</v>
      </c>
      <c r="C26" s="39" t="s">
        <v>85</v>
      </c>
      <c r="D26" s="157">
        <v>3.25</v>
      </c>
      <c r="E26" s="29">
        <v>91</v>
      </c>
      <c r="F26" s="30">
        <f t="shared" si="1"/>
        <v>295.75</v>
      </c>
      <c r="G26" s="45"/>
      <c r="H26" s="31"/>
      <c r="I26" s="40"/>
      <c r="J26" s="32"/>
      <c r="K26" s="32"/>
    </row>
    <row r="27" spans="1:11" s="66" customFormat="1" x14ac:dyDescent="0.2">
      <c r="A27" s="96">
        <v>22</v>
      </c>
      <c r="B27" s="38" t="s">
        <v>150</v>
      </c>
      <c r="C27" s="39" t="s">
        <v>82</v>
      </c>
      <c r="D27" s="157">
        <v>1</v>
      </c>
      <c r="E27" s="29">
        <v>50</v>
      </c>
      <c r="F27" s="30">
        <f t="shared" si="1"/>
        <v>50</v>
      </c>
      <c r="G27" s="45"/>
      <c r="H27" s="31"/>
      <c r="I27" s="40"/>
      <c r="J27" s="32"/>
      <c r="K27" s="32"/>
    </row>
    <row r="28" spans="1:11" s="66" customFormat="1" x14ac:dyDescent="0.2">
      <c r="A28" s="96">
        <v>23</v>
      </c>
      <c r="B28" s="38" t="s">
        <v>117</v>
      </c>
      <c r="C28" s="39" t="s">
        <v>82</v>
      </c>
      <c r="D28" s="157">
        <v>1</v>
      </c>
      <c r="E28" s="29">
        <v>400</v>
      </c>
      <c r="F28" s="30">
        <f t="shared" si="1"/>
        <v>400</v>
      </c>
      <c r="G28" s="45"/>
      <c r="H28" s="31"/>
      <c r="I28" s="40"/>
      <c r="J28" s="32"/>
      <c r="K28" s="32"/>
    </row>
    <row r="29" spans="1:11" s="66" customFormat="1" x14ac:dyDescent="0.2">
      <c r="A29" s="96">
        <v>24</v>
      </c>
      <c r="B29" s="38" t="s">
        <v>130</v>
      </c>
      <c r="C29" s="39" t="s">
        <v>82</v>
      </c>
      <c r="D29" s="157">
        <v>1</v>
      </c>
      <c r="E29" s="29">
        <v>300</v>
      </c>
      <c r="F29" s="30">
        <f t="shared" si="1"/>
        <v>300</v>
      </c>
      <c r="G29" s="45"/>
      <c r="H29" s="31"/>
      <c r="I29" s="40"/>
      <c r="J29" s="32"/>
      <c r="K29" s="32"/>
    </row>
    <row r="30" spans="1:11" s="66" customFormat="1" x14ac:dyDescent="0.2">
      <c r="A30" s="96">
        <v>25</v>
      </c>
      <c r="B30" s="38" t="s">
        <v>131</v>
      </c>
      <c r="C30" s="39" t="s">
        <v>82</v>
      </c>
      <c r="D30" s="157">
        <v>4</v>
      </c>
      <c r="E30" s="29">
        <v>80</v>
      </c>
      <c r="F30" s="30">
        <f t="shared" si="1"/>
        <v>320</v>
      </c>
      <c r="G30" s="45"/>
      <c r="H30" s="31"/>
      <c r="I30" s="40"/>
      <c r="J30" s="32"/>
      <c r="K30" s="32"/>
    </row>
    <row r="31" spans="1:11" s="66" customFormat="1" x14ac:dyDescent="0.2">
      <c r="A31" s="96">
        <v>26</v>
      </c>
      <c r="B31" s="38" t="s">
        <v>133</v>
      </c>
      <c r="C31" s="39" t="s">
        <v>82</v>
      </c>
      <c r="D31" s="157">
        <v>3</v>
      </c>
      <c r="E31" s="30">
        <v>200</v>
      </c>
      <c r="F31" s="30">
        <f t="shared" si="1"/>
        <v>600</v>
      </c>
      <c r="G31" s="45"/>
      <c r="H31" s="31"/>
      <c r="I31" s="40"/>
      <c r="J31" s="32"/>
      <c r="K31" s="32"/>
    </row>
    <row r="32" spans="1:11" s="66" customFormat="1" x14ac:dyDescent="0.2">
      <c r="A32" s="96">
        <v>27</v>
      </c>
      <c r="B32" s="38" t="s">
        <v>129</v>
      </c>
      <c r="C32" s="39" t="s">
        <v>82</v>
      </c>
      <c r="D32" s="157">
        <v>2</v>
      </c>
      <c r="E32" s="29">
        <v>50</v>
      </c>
      <c r="F32" s="30">
        <f t="shared" si="1"/>
        <v>100</v>
      </c>
      <c r="G32" s="67"/>
      <c r="H32" s="67"/>
      <c r="I32" s="67"/>
      <c r="J32" s="67"/>
      <c r="K32" s="67"/>
    </row>
    <row r="33" spans="1:11" s="74" customFormat="1" ht="28.5" x14ac:dyDescent="0.2">
      <c r="A33" s="96">
        <v>28</v>
      </c>
      <c r="B33" s="68" t="s">
        <v>105</v>
      </c>
      <c r="C33" s="69"/>
      <c r="D33" s="41"/>
      <c r="E33" s="70"/>
      <c r="F33" s="42">
        <f>SUM(F6:F32)</f>
        <v>10396.75</v>
      </c>
      <c r="G33" s="71" t="s">
        <v>107</v>
      </c>
      <c r="H33" s="72"/>
      <c r="I33" s="73"/>
      <c r="J33" s="73"/>
      <c r="K33" s="42">
        <f>SUM(K6:K32)</f>
        <v>2774.26</v>
      </c>
    </row>
    <row r="34" spans="1:11" s="74" customFormat="1" x14ac:dyDescent="0.2">
      <c r="A34" s="96">
        <v>29</v>
      </c>
      <c r="B34" s="151" t="s">
        <v>110</v>
      </c>
      <c r="C34" s="152"/>
      <c r="D34" s="152"/>
      <c r="E34" s="152"/>
      <c r="F34" s="153"/>
      <c r="G34" s="75"/>
      <c r="H34" s="76"/>
      <c r="I34" s="77"/>
      <c r="J34" s="77"/>
      <c r="K34" s="77"/>
    </row>
    <row r="35" spans="1:11" s="74" customFormat="1" x14ac:dyDescent="0.2">
      <c r="A35" s="96">
        <v>30</v>
      </c>
      <c r="B35" s="43" t="s">
        <v>138</v>
      </c>
      <c r="C35" s="44" t="s">
        <v>82</v>
      </c>
      <c r="D35" s="157">
        <v>6</v>
      </c>
      <c r="E35" s="30">
        <v>200</v>
      </c>
      <c r="F35" s="30">
        <f t="shared" ref="F35:F48" si="4">D35*E35</f>
        <v>1200</v>
      </c>
      <c r="G35" s="75"/>
      <c r="H35" s="76"/>
      <c r="I35" s="77"/>
      <c r="J35" s="77"/>
      <c r="K35" s="77"/>
    </row>
    <row r="36" spans="1:11" s="74" customFormat="1" x14ac:dyDescent="0.2">
      <c r="A36" s="96">
        <v>31</v>
      </c>
      <c r="B36" s="43" t="s">
        <v>139</v>
      </c>
      <c r="C36" s="44" t="s">
        <v>82</v>
      </c>
      <c r="D36" s="157">
        <v>3</v>
      </c>
      <c r="E36" s="30">
        <v>200</v>
      </c>
      <c r="F36" s="30">
        <f>D36*E36</f>
        <v>600</v>
      </c>
      <c r="G36" s="75"/>
      <c r="H36" s="76"/>
      <c r="I36" s="77"/>
      <c r="J36" s="77"/>
      <c r="K36" s="77"/>
    </row>
    <row r="37" spans="1:11" s="74" customFormat="1" x14ac:dyDescent="0.2">
      <c r="A37" s="96">
        <v>32</v>
      </c>
      <c r="B37" s="43" t="s">
        <v>140</v>
      </c>
      <c r="C37" s="44" t="s">
        <v>82</v>
      </c>
      <c r="D37" s="157">
        <v>1</v>
      </c>
      <c r="E37" s="30">
        <v>200</v>
      </c>
      <c r="F37" s="30">
        <f>D37*E37</f>
        <v>200</v>
      </c>
      <c r="G37" s="75"/>
      <c r="H37" s="76"/>
      <c r="I37" s="77"/>
      <c r="J37" s="77"/>
      <c r="K37" s="77"/>
    </row>
    <row r="38" spans="1:11" s="74" customFormat="1" x14ac:dyDescent="0.2">
      <c r="A38" s="96">
        <v>33</v>
      </c>
      <c r="B38" s="43" t="s">
        <v>141</v>
      </c>
      <c r="C38" s="44" t="s">
        <v>82</v>
      </c>
      <c r="D38" s="158">
        <v>53</v>
      </c>
      <c r="E38" s="30">
        <v>50</v>
      </c>
      <c r="F38" s="30">
        <f>D38*E38</f>
        <v>2650</v>
      </c>
      <c r="G38" s="75"/>
      <c r="H38" s="76"/>
      <c r="I38" s="77"/>
      <c r="J38" s="77"/>
      <c r="K38" s="77"/>
    </row>
    <row r="39" spans="1:11" s="74" customFormat="1" x14ac:dyDescent="0.2">
      <c r="A39" s="96">
        <v>34</v>
      </c>
      <c r="B39" s="43" t="s">
        <v>142</v>
      </c>
      <c r="C39" s="44" t="s">
        <v>82</v>
      </c>
      <c r="D39" s="158">
        <v>6</v>
      </c>
      <c r="E39" s="30">
        <v>150</v>
      </c>
      <c r="F39" s="30">
        <f t="shared" ref="F39:F40" si="5">D39*E39</f>
        <v>900</v>
      </c>
      <c r="G39" s="75"/>
      <c r="H39" s="76"/>
      <c r="I39" s="77"/>
      <c r="J39" s="77"/>
      <c r="K39" s="77"/>
    </row>
    <row r="40" spans="1:11" s="74" customFormat="1" ht="30" x14ac:dyDescent="0.2">
      <c r="A40" s="96">
        <v>35</v>
      </c>
      <c r="B40" s="43" t="s">
        <v>143</v>
      </c>
      <c r="C40" s="44" t="s">
        <v>82</v>
      </c>
      <c r="D40" s="158">
        <v>12</v>
      </c>
      <c r="E40" s="30">
        <v>50</v>
      </c>
      <c r="F40" s="30">
        <f t="shared" si="5"/>
        <v>600</v>
      </c>
      <c r="G40" s="75"/>
      <c r="H40" s="76"/>
      <c r="I40" s="77"/>
      <c r="J40" s="77"/>
      <c r="K40" s="77"/>
    </row>
    <row r="41" spans="1:11" s="74" customFormat="1" x14ac:dyDescent="0.2">
      <c r="A41" s="96">
        <v>36</v>
      </c>
      <c r="B41" s="43" t="s">
        <v>135</v>
      </c>
      <c r="C41" s="44" t="s">
        <v>82</v>
      </c>
      <c r="D41" s="157">
        <v>1</v>
      </c>
      <c r="E41" s="30">
        <v>200</v>
      </c>
      <c r="F41" s="30">
        <f>D41*E41</f>
        <v>200</v>
      </c>
      <c r="G41" s="75"/>
      <c r="H41" s="76"/>
      <c r="I41" s="77"/>
      <c r="J41" s="77"/>
      <c r="K41" s="77"/>
    </row>
    <row r="42" spans="1:11" s="74" customFormat="1" x14ac:dyDescent="0.2">
      <c r="A42" s="96">
        <v>37</v>
      </c>
      <c r="B42" s="43" t="s">
        <v>111</v>
      </c>
      <c r="C42" s="44" t="s">
        <v>82</v>
      </c>
      <c r="D42" s="157">
        <v>1</v>
      </c>
      <c r="E42" s="30">
        <v>200</v>
      </c>
      <c r="F42" s="30">
        <f t="shared" si="4"/>
        <v>200</v>
      </c>
      <c r="G42" s="75"/>
      <c r="H42" s="76"/>
      <c r="I42" s="77"/>
      <c r="J42" s="77"/>
      <c r="K42" s="77"/>
    </row>
    <row r="43" spans="1:11" s="74" customFormat="1" x14ac:dyDescent="0.2">
      <c r="A43" s="96">
        <v>38</v>
      </c>
      <c r="B43" s="43" t="s">
        <v>151</v>
      </c>
      <c r="C43" s="44" t="s">
        <v>82</v>
      </c>
      <c r="D43" s="157">
        <v>1</v>
      </c>
      <c r="E43" s="30">
        <v>50</v>
      </c>
      <c r="F43" s="30">
        <f t="shared" si="4"/>
        <v>50</v>
      </c>
      <c r="G43" s="75"/>
      <c r="H43" s="76"/>
      <c r="I43" s="77"/>
      <c r="J43" s="77"/>
      <c r="K43" s="77"/>
    </row>
    <row r="44" spans="1:11" s="74" customFormat="1" x14ac:dyDescent="0.2">
      <c r="A44" s="96">
        <v>39</v>
      </c>
      <c r="B44" s="43" t="s">
        <v>84</v>
      </c>
      <c r="C44" s="37" t="s">
        <v>82</v>
      </c>
      <c r="D44" s="157">
        <v>1</v>
      </c>
      <c r="E44" s="30">
        <v>150</v>
      </c>
      <c r="F44" s="30">
        <f t="shared" si="4"/>
        <v>150</v>
      </c>
      <c r="G44" s="75"/>
      <c r="H44" s="76"/>
      <c r="I44" s="77"/>
      <c r="J44" s="77"/>
      <c r="K44" s="77"/>
    </row>
    <row r="45" spans="1:11" s="74" customFormat="1" x14ac:dyDescent="0.2">
      <c r="A45" s="96">
        <v>40</v>
      </c>
      <c r="B45" s="43" t="s">
        <v>137</v>
      </c>
      <c r="C45" s="44" t="s">
        <v>82</v>
      </c>
      <c r="D45" s="157">
        <v>3</v>
      </c>
      <c r="E45" s="30">
        <v>200</v>
      </c>
      <c r="F45" s="30">
        <f t="shared" si="4"/>
        <v>600</v>
      </c>
      <c r="G45" s="75"/>
      <c r="H45" s="76"/>
      <c r="I45" s="77"/>
      <c r="J45" s="77"/>
      <c r="K45" s="77"/>
    </row>
    <row r="46" spans="1:11" s="74" customFormat="1" x14ac:dyDescent="0.2">
      <c r="A46" s="96">
        <v>41</v>
      </c>
      <c r="B46" s="43" t="s">
        <v>136</v>
      </c>
      <c r="C46" s="44" t="s">
        <v>82</v>
      </c>
      <c r="D46" s="157">
        <v>3</v>
      </c>
      <c r="E46" s="30">
        <v>450</v>
      </c>
      <c r="F46" s="30">
        <f t="shared" si="4"/>
        <v>1350</v>
      </c>
      <c r="G46" s="75"/>
      <c r="H46" s="76"/>
      <c r="I46" s="77"/>
      <c r="J46" s="77"/>
      <c r="K46" s="77"/>
    </row>
    <row r="47" spans="1:11" s="74" customFormat="1" x14ac:dyDescent="0.2">
      <c r="A47" s="96">
        <v>42</v>
      </c>
      <c r="B47" s="43" t="s">
        <v>104</v>
      </c>
      <c r="C47" s="44" t="s">
        <v>82</v>
      </c>
      <c r="D47" s="157">
        <v>1</v>
      </c>
      <c r="E47" s="30">
        <v>100</v>
      </c>
      <c r="F47" s="30">
        <f t="shared" si="4"/>
        <v>100</v>
      </c>
      <c r="G47" s="75"/>
      <c r="H47" s="76"/>
      <c r="I47" s="77"/>
      <c r="J47" s="77"/>
      <c r="K47" s="77"/>
    </row>
    <row r="48" spans="1:11" s="74" customFormat="1" x14ac:dyDescent="0.2">
      <c r="A48" s="96">
        <v>43</v>
      </c>
      <c r="B48" s="43" t="s">
        <v>155</v>
      </c>
      <c r="C48" s="44" t="s">
        <v>99</v>
      </c>
      <c r="D48" s="157">
        <v>1</v>
      </c>
      <c r="E48" s="30">
        <v>10</v>
      </c>
      <c r="F48" s="30">
        <f t="shared" si="4"/>
        <v>10</v>
      </c>
      <c r="G48" s="75"/>
      <c r="H48" s="76"/>
      <c r="I48" s="77"/>
      <c r="J48" s="77"/>
      <c r="K48" s="77"/>
    </row>
    <row r="49" spans="1:11" s="74" customFormat="1" ht="28.5" x14ac:dyDescent="0.2">
      <c r="A49" s="96">
        <v>44</v>
      </c>
      <c r="B49" s="71" t="s">
        <v>108</v>
      </c>
      <c r="C49" s="78"/>
      <c r="D49" s="41"/>
      <c r="E49" s="70"/>
      <c r="F49" s="42">
        <f>SUM(F35:F48)</f>
        <v>8810</v>
      </c>
      <c r="G49" s="71" t="s">
        <v>107</v>
      </c>
      <c r="H49" s="72"/>
      <c r="I49" s="73"/>
      <c r="J49" s="73"/>
      <c r="K49" s="42">
        <f>SUM(K35:K48)</f>
        <v>0</v>
      </c>
    </row>
    <row r="50" spans="1:11" s="74" customFormat="1" x14ac:dyDescent="0.2">
      <c r="A50" s="96">
        <v>45</v>
      </c>
      <c r="B50" s="154" t="s">
        <v>156</v>
      </c>
      <c r="C50" s="155"/>
      <c r="D50" s="155"/>
      <c r="E50" s="155"/>
      <c r="F50" s="156"/>
      <c r="G50" s="79"/>
      <c r="H50" s="80"/>
      <c r="I50" s="81"/>
      <c r="J50" s="81"/>
      <c r="K50" s="65"/>
    </row>
    <row r="51" spans="1:11" s="74" customFormat="1" ht="30" x14ac:dyDescent="0.2">
      <c r="A51" s="96">
        <v>46</v>
      </c>
      <c r="B51" s="45" t="s">
        <v>157</v>
      </c>
      <c r="C51" s="46" t="s">
        <v>158</v>
      </c>
      <c r="D51" s="157">
        <v>20</v>
      </c>
      <c r="E51" s="32">
        <v>215</v>
      </c>
      <c r="F51" s="47">
        <f>D51*E51</f>
        <v>4300</v>
      </c>
      <c r="G51" s="45" t="s">
        <v>159</v>
      </c>
      <c r="H51" s="46" t="s">
        <v>82</v>
      </c>
      <c r="I51" s="32">
        <v>1</v>
      </c>
      <c r="J51" s="32">
        <v>101.34</v>
      </c>
      <c r="K51" s="32">
        <v>89.25</v>
      </c>
    </row>
    <row r="52" spans="1:11" s="82" customFormat="1" x14ac:dyDescent="0.2">
      <c r="A52" s="96">
        <v>47</v>
      </c>
      <c r="B52" s="45" t="s">
        <v>113</v>
      </c>
      <c r="C52" s="46" t="s">
        <v>85</v>
      </c>
      <c r="D52" s="157">
        <v>78</v>
      </c>
      <c r="E52" s="32">
        <v>15</v>
      </c>
      <c r="F52" s="47">
        <f>D52*E52</f>
        <v>1170</v>
      </c>
      <c r="G52" s="49"/>
      <c r="H52" s="28"/>
      <c r="I52" s="30"/>
      <c r="J52" s="30"/>
      <c r="K52" s="30"/>
    </row>
    <row r="53" spans="1:11" s="82" customFormat="1" x14ac:dyDescent="0.2">
      <c r="A53" s="96">
        <v>48</v>
      </c>
      <c r="B53" s="45" t="s">
        <v>102</v>
      </c>
      <c r="C53" s="46" t="s">
        <v>97</v>
      </c>
      <c r="D53" s="157">
        <v>1</v>
      </c>
      <c r="E53" s="32">
        <v>1000</v>
      </c>
      <c r="F53" s="47">
        <f>D53*E53</f>
        <v>1000</v>
      </c>
      <c r="G53" s="49"/>
      <c r="H53" s="28"/>
      <c r="I53" s="30"/>
      <c r="J53" s="30"/>
      <c r="K53" s="48"/>
    </row>
    <row r="54" spans="1:11" s="82" customFormat="1" ht="30" x14ac:dyDescent="0.2">
      <c r="A54" s="96">
        <v>49</v>
      </c>
      <c r="B54" s="49" t="s">
        <v>134</v>
      </c>
      <c r="C54" s="50" t="s">
        <v>89</v>
      </c>
      <c r="D54" s="159">
        <v>458</v>
      </c>
      <c r="E54" s="32">
        <v>36</v>
      </c>
      <c r="F54" s="51">
        <f>D54*E54</f>
        <v>16488</v>
      </c>
      <c r="G54" s="83"/>
      <c r="H54" s="28"/>
      <c r="I54" s="30"/>
      <c r="J54" s="30"/>
      <c r="K54" s="52"/>
    </row>
    <row r="55" spans="1:11" s="74" customFormat="1" ht="28.5" x14ac:dyDescent="0.2">
      <c r="A55" s="96">
        <v>50</v>
      </c>
      <c r="B55" s="71" t="s">
        <v>109</v>
      </c>
      <c r="C55" s="78"/>
      <c r="D55" s="78"/>
      <c r="E55" s="78"/>
      <c r="F55" s="42">
        <f>SUM(F51:F54)</f>
        <v>22958</v>
      </c>
      <c r="G55" s="71" t="s">
        <v>106</v>
      </c>
      <c r="H55" s="72"/>
      <c r="I55" s="72"/>
      <c r="J55" s="72"/>
      <c r="K55" s="42">
        <f>SUM(K51:K54)</f>
        <v>89.25</v>
      </c>
    </row>
    <row r="56" spans="1:11" s="84" customFormat="1" ht="28.5" x14ac:dyDescent="0.2">
      <c r="A56" s="96">
        <v>51</v>
      </c>
      <c r="B56" s="64" t="s">
        <v>86</v>
      </c>
      <c r="C56" s="64"/>
      <c r="D56" s="53"/>
      <c r="E56" s="81"/>
      <c r="F56" s="54">
        <f>F55+F49+F33</f>
        <v>42164.75</v>
      </c>
      <c r="G56" s="64" t="s">
        <v>87</v>
      </c>
      <c r="H56" s="64"/>
      <c r="I56" s="81"/>
      <c r="J56" s="81"/>
      <c r="K56" s="54">
        <f>K55+K33+K49</f>
        <v>2863.51</v>
      </c>
    </row>
    <row r="57" spans="1:11" s="84" customFormat="1" x14ac:dyDescent="0.2">
      <c r="A57" s="96">
        <v>52</v>
      </c>
      <c r="B57" s="64"/>
      <c r="C57" s="64"/>
      <c r="D57" s="53"/>
      <c r="E57" s="81"/>
      <c r="F57" s="54"/>
      <c r="G57" s="85" t="s">
        <v>88</v>
      </c>
      <c r="H57" s="61">
        <v>0.03</v>
      </c>
      <c r="I57" s="86"/>
      <c r="J57" s="81"/>
      <c r="K57" s="54">
        <f>SUM(K56*H57)</f>
        <v>85.905299999999997</v>
      </c>
    </row>
    <row r="58" spans="1:11" s="57" customFormat="1" ht="28.5" x14ac:dyDescent="0.2">
      <c r="A58" s="96">
        <v>53</v>
      </c>
      <c r="B58" s="87" t="s">
        <v>90</v>
      </c>
      <c r="C58" s="88"/>
      <c r="D58" s="53"/>
      <c r="E58" s="81"/>
      <c r="F58" s="54">
        <f>F56</f>
        <v>42164.75</v>
      </c>
      <c r="G58" s="89" t="s">
        <v>91</v>
      </c>
      <c r="H58" s="64"/>
      <c r="I58" s="81"/>
      <c r="J58" s="81"/>
      <c r="K58" s="54">
        <f>K56+K57</f>
        <v>2949.4153000000001</v>
      </c>
    </row>
    <row r="59" spans="1:11" s="57" customFormat="1" x14ac:dyDescent="0.2">
      <c r="A59" s="96">
        <v>54</v>
      </c>
      <c r="B59" s="87"/>
      <c r="C59" s="88"/>
      <c r="D59" s="55"/>
      <c r="E59" s="81"/>
      <c r="F59" s="54"/>
      <c r="G59" s="87" t="s">
        <v>92</v>
      </c>
      <c r="H59" s="87"/>
      <c r="I59" s="81"/>
      <c r="J59" s="81"/>
      <c r="K59" s="54">
        <f>F58+K58</f>
        <v>45114.165300000001</v>
      </c>
    </row>
    <row r="60" spans="1:11" s="57" customFormat="1" x14ac:dyDescent="0.2">
      <c r="A60" s="96">
        <v>55</v>
      </c>
      <c r="B60" s="87"/>
      <c r="C60" s="87"/>
      <c r="D60" s="55"/>
      <c r="E60" s="81"/>
      <c r="F60" s="54"/>
      <c r="G60" s="87" t="s">
        <v>93</v>
      </c>
      <c r="H60" s="87"/>
      <c r="I60" s="81"/>
      <c r="J60" s="81"/>
      <c r="K60" s="54">
        <f>K61/6</f>
        <v>9022.833059999999</v>
      </c>
    </row>
    <row r="61" spans="1:11" s="57" customFormat="1" x14ac:dyDescent="0.2">
      <c r="A61" s="96">
        <v>56</v>
      </c>
      <c r="B61" s="87"/>
      <c r="C61" s="87"/>
      <c r="D61" s="55"/>
      <c r="E61" s="81"/>
      <c r="F61" s="54"/>
      <c r="G61" s="87" t="s">
        <v>98</v>
      </c>
      <c r="H61" s="87"/>
      <c r="I61" s="81"/>
      <c r="J61" s="81"/>
      <c r="K61" s="54">
        <f>K59*1.2</f>
        <v>54136.998359999998</v>
      </c>
    </row>
    <row r="62" spans="1:11" s="93" customFormat="1" x14ac:dyDescent="0.2">
      <c r="A62" s="90"/>
      <c r="B62" s="91"/>
      <c r="C62" s="91"/>
      <c r="D62" s="22"/>
      <c r="E62" s="92"/>
      <c r="F62" s="92"/>
      <c r="G62" s="91"/>
      <c r="H62" s="91"/>
      <c r="I62" s="92"/>
      <c r="J62" s="92"/>
      <c r="K62" s="92"/>
    </row>
  </sheetData>
  <autoFilter ref="B4:I62" xr:uid="{A37E0C70-05C6-457E-8B15-5BDFF477ADDB}"/>
  <mergeCells count="5">
    <mergeCell ref="A3:K3"/>
    <mergeCell ref="A1:K2"/>
    <mergeCell ref="B5:F5"/>
    <mergeCell ref="B34:F34"/>
    <mergeCell ref="B50:F50"/>
  </mergeCells>
  <phoneticPr fontId="47"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Додаток 2</vt:lpstr>
      <vt:lpstr>Основні положеня</vt:lpstr>
      <vt:lpstr>Кошторис</vt:lpstr>
      <vt:lpstr>Кошторис!Print_Area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Dudenko Zhanna</cp:lastModifiedBy>
  <cp:lastPrinted>2020-02-14T07:24:46Z</cp:lastPrinted>
  <dcterms:created xsi:type="dcterms:W3CDTF">1996-10-08T23:32:33Z</dcterms:created>
  <dcterms:modified xsi:type="dcterms:W3CDTF">2026-01-05T12:02:52Z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1049-11.2.0.9747</vt:lpwstr>
  </property>
</Properties>
</file>