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28680" yWindow="-120" windowWidth="29040" windowHeight="15840"/>
  </bookViews>
  <sheets>
    <sheet name="Суб 1 черга_ПС, СОУЕ, АКГ ДСПЗ" sheetId="2" r:id="rId1"/>
  </sheets>
  <definedNames>
    <definedName name="Z_3EEF335E_ADB4_466A_B4A2_367085149CA5_.wvu.FilterData" localSheetId="0" hidden="1">'Суб 1 черга_ПС, СОУЕ, АКГ ДСПЗ'!$A$11:$F$74</definedName>
  </definedNames>
  <calcPr calcId="162913"/>
  <customWorkbookViews>
    <customWorkbookView name="Фильтр 1" guid="{3EEF335E-ADB4-466A-B4A2-367085149CA5}" maximized="1" windowWidth="0" windowHeight="0" activeSheetId="0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4" i="2" l="1"/>
  <c r="F70" i="2"/>
  <c r="F69" i="2"/>
  <c r="F68" i="2"/>
  <c r="F67" i="2"/>
  <c r="F65" i="2"/>
  <c r="F64" i="2"/>
  <c r="F63" i="2"/>
  <c r="F62" i="2"/>
  <c r="F61" i="2"/>
  <c r="F60" i="2"/>
  <c r="F59" i="2"/>
  <c r="F58" i="2"/>
  <c r="F48" i="2"/>
  <c r="F47" i="2"/>
  <c r="F46" i="2"/>
  <c r="F45" i="2"/>
  <c r="F44" i="2"/>
  <c r="F43" i="2"/>
  <c r="F42" i="2"/>
  <c r="F40" i="2"/>
  <c r="F38" i="2"/>
  <c r="F34" i="2"/>
  <c r="F33" i="2"/>
  <c r="F32" i="2"/>
  <c r="F31" i="2"/>
  <c r="F29" i="2"/>
  <c r="F28" i="2"/>
  <c r="F23" i="2"/>
  <c r="F22" i="2"/>
  <c r="F21" i="2"/>
  <c r="F20" i="2"/>
  <c r="F18" i="2"/>
  <c r="F17" i="2"/>
  <c r="F16" i="2"/>
  <c r="F15" i="2"/>
  <c r="F14" i="2"/>
  <c r="F13" i="2"/>
  <c r="F12" i="2"/>
  <c r="F25" i="2" l="1"/>
  <c r="F35" i="2"/>
  <c r="F36" i="2"/>
  <c r="F19" i="2"/>
  <c r="F24" i="2"/>
  <c r="F39" i="2" l="1"/>
  <c r="F37" i="2"/>
  <c r="F41" i="2"/>
  <c r="F26" i="2"/>
  <c r="F27" i="2" l="1"/>
  <c r="F49" i="2" l="1"/>
  <c r="F50" i="2" l="1"/>
  <c r="F51" i="2" l="1"/>
  <c r="F52" i="2" l="1"/>
  <c r="F53" i="2" l="1"/>
  <c r="F54" i="2" l="1"/>
  <c r="F71" i="2"/>
  <c r="F72" i="2" l="1"/>
  <c r="F73" i="2"/>
  <c r="F55" i="2"/>
  <c r="F56" i="2" l="1"/>
  <c r="F57" i="2"/>
  <c r="F76" i="2" l="1"/>
</calcChain>
</file>

<file path=xl/sharedStrings.xml><?xml version="1.0" encoding="utf-8"?>
<sst xmlns="http://schemas.openxmlformats.org/spreadsheetml/2006/main" count="139" uniqueCount="77">
  <si>
    <t>№   п/п</t>
  </si>
  <si>
    <t>Найменування обсягів робіт</t>
  </si>
  <si>
    <t>Одиниця виміру</t>
  </si>
  <si>
    <t>Кількість</t>
  </si>
  <si>
    <t>Роботи</t>
  </si>
  <si>
    <t>Прилад приймально-контрольний пожежний (8 кілець) ПУ-П  "Омега"</t>
  </si>
  <si>
    <t>шт.</t>
  </si>
  <si>
    <t>Пристрій передачі пожежної тривоги та попередження про несправність Лунь-9С</t>
  </si>
  <si>
    <t>Блок живлення (12В,ЗА) БЖ-1230</t>
  </si>
  <si>
    <t xml:space="preserve">Акумулятор 12В, 18 А/г </t>
  </si>
  <si>
    <t>Сповіщувач пожежний димовий адресний 
СПДОТА</t>
  </si>
  <si>
    <t>Сповіщувач пожежний ручний адресний 
СПРА</t>
  </si>
  <si>
    <t>Розетка під автоматичний сповіщувач Р-96</t>
  </si>
  <si>
    <t>Світловий оповіщувач "Вихід" У-07-12/24 (У-07И-12/24)</t>
  </si>
  <si>
    <t>Світловий оповіщувач "Стрілка напрямку руху" У-07-12/24 (У-07И-12/24)</t>
  </si>
  <si>
    <t>Світловий оповіщувач "ПК" У-07-12/24 (У-07И-12/24)</t>
  </si>
  <si>
    <t>Гучномовці настінні 12АС100ПНК</t>
  </si>
  <si>
    <t>Блок керування інформацією БКІ-02М</t>
  </si>
  <si>
    <t>Кабель сигнальний безгалогенний з полівінілхлоридною ізоляцією й
оболонкою, перер. 2х2х0,8 мм 2 J-Y(ST)Y</t>
  </si>
  <si>
    <t>м.</t>
  </si>
  <si>
    <t>Кабель вогнестійкій  безгалогенний з полівінілхлоридною ізоляцією й
оболонкою, перер. 1х2х0,8 мм 2 JE-H(St)H ..Bd FE180/E30</t>
  </si>
  <si>
    <t>Кабель вогнестійкій  безгалогенний з полівінілхлоридною ізоляцією й
оболонкою, перер. 2х2х0,8 мм 2 JE-H(St)H ..Bd FE180/E30</t>
  </si>
  <si>
    <t>Кабель вогнестійкій  безгалогенний з полівінілхлоридною ізоляцією й
оболонкою, перер. 2х1,5 мм 2 (N)HXH FE180/E30</t>
  </si>
  <si>
    <t>Кабель вогнестійкій  безгалогенний з полівінілхлоридною ізоляцією й
оболонкою, перер. 3х1,5 мм 2 (N)HXH FE180/E30</t>
  </si>
  <si>
    <t>Короб захисний пластиковий 60х40</t>
  </si>
  <si>
    <t>Труба ПВХ жорстка гладка 16мм</t>
  </si>
  <si>
    <t>Світлозвуковий оповіщувач "УВАГА" Всім залишити приміщення! Аварійний витік газу Викличте службу 04", С-07С-12</t>
  </si>
  <si>
    <t>Кабель КОВВнг 4х1.0</t>
  </si>
  <si>
    <t>Короб захисний пластиковий 40х25</t>
  </si>
  <si>
    <t>Датчик чадного газу ДУГ-14</t>
  </si>
  <si>
    <t>Блок керування та індикації мовного оповіщення ВЕЛЛЕЗн-120-600</t>
  </si>
  <si>
    <t xml:space="preserve">Система пожежної сигналізації. Система керування евакуюванням (в частині систем оповіщення про пожежу і покажчиків напрямку евакуювання) (СПС,СО). (паркінг) </t>
  </si>
  <si>
    <t>Прилад приймально-контрольний пожежний (розширювач зон) (8 кілець) ППКП-П  "Омега"</t>
  </si>
  <si>
    <t>Пристрій індикації та управління ПІУ</t>
  </si>
  <si>
    <t>Блок керування адресний БКА-220</t>
  </si>
  <si>
    <t>Блок сполучення адресний БСА</t>
  </si>
  <si>
    <t>Сповіщувач магнітоконтактний СОМК 1-3</t>
  </si>
  <si>
    <t>Сповіщувач магнітоконтактний СОМК 1-3 (резерв 10%)</t>
  </si>
  <si>
    <t>Датчик положення пожежного крану Ø65мм</t>
  </si>
  <si>
    <t>Датчик положення пожежного крану Ø65мм (резерв 10%)</t>
  </si>
  <si>
    <t>Датчик положення пожежного крану Ø25мм</t>
  </si>
  <si>
    <t>Датчик положення пожежного крану Ø25мм (резерв 10%)</t>
  </si>
  <si>
    <t>Кнопка автоматики  КА01-С</t>
  </si>
  <si>
    <t>Кнопка автоматики  КА01-Ж</t>
  </si>
  <si>
    <t>Диференційне реле тиску DTV 500</t>
  </si>
  <si>
    <t>Шафа місцевого керування вентилятором 
PDR-380-22-DV</t>
  </si>
  <si>
    <t>Шафа місцевого керування вентилятором 
PDR-380-1,5-DV</t>
  </si>
  <si>
    <t>Двійний кінцевий вимикач (положення ремонтної засувки) МЕ 8122</t>
  </si>
  <si>
    <t>Кабель вогнестійкій  безгалогенний з полівінілхлоридною ізоляцією й
оболонкою, перер. 5х1,5 мм 2 (N)HXH FE180/E90</t>
  </si>
  <si>
    <t>Кабель вогнестійкій  безгалогенний з полівінілхлоридною ізоляцією й
оболонкою, перер. 5х10 мм 2 (N)HXH FE180/E90</t>
  </si>
  <si>
    <t>Кабель вогнестійкій  безгалогенний з полівінілхлоридною ізоляцією й
оболонкою, перер. 5х4 мм 2 (N)HXH FE180/E90</t>
  </si>
  <si>
    <t>Кабель вогнестійкій  безгалогенний з полівінілхлоридною ізоляцією й
оболонкою, перер. 5х2,5 мм 2 (N)HXH FE180/E90</t>
  </si>
  <si>
    <t>Металорукав в ПВХ оболонці з протяжкою Р3-Ц-П-18 SCaT</t>
  </si>
  <si>
    <t>Металорукав в ПВХ оболонці з протяжкою Р3-Ц-П-25 SCaT</t>
  </si>
  <si>
    <t xml:space="preserve">Короб захисний пластиковий 60х40 </t>
  </si>
  <si>
    <t>Лоток неперфорований з кришкою 200х100 гарячого цинкування ДКС</t>
  </si>
  <si>
    <t>Блок управління ВАРТА 1-03.24П</t>
  </si>
  <si>
    <t>Диспетчеризація систем протипожежного захисту (ДСПЗ). (паркінг)</t>
  </si>
  <si>
    <t>Система контролю надлишкової концентрації газів (АКГ). (паркінг)</t>
  </si>
  <si>
    <t>Короб захисний пластиковий 20х10</t>
  </si>
  <si>
    <t xml:space="preserve">Металорукав в ПВХ-оболонці з протяжкою РЗ-Ц-П-32 ТОВ </t>
  </si>
  <si>
    <t>Кабель сигнальний безгалогенний з полівінілхлоридною ізоляцією й оболонкою, перер. 2х2х0,8 мм 2 J-Y(ST)Y</t>
  </si>
  <si>
    <t>Кабель вогнестійкій  безгалогенний з полівінілхлоридною ізоляцією й оболонкою, перер. 1х2х0,8 мм 2 JE-H(St)H ..Bd FE180/E30</t>
  </si>
  <si>
    <t>Кабель вогнестійкій  безгалогенний з полівінілхлоридною ізоляцією й оболонкою, перер. 2х2х0,8 мм 2 JE-H(St)H ..Bd FE180/E30</t>
  </si>
  <si>
    <t>Кабель вогнестійкій  безгалогенний з полівінілхлоридною ізоляцією й оболонкою, перер. 3х1,5 мм 2 (N)HXH FE180/E30</t>
  </si>
  <si>
    <t>Кабель вогнестійкій  безгалогенний з полівінілхлоридною ізоляцією й оболонкою, перер. 1х2х0,8 мм 2 JE-H(St)H ..Bd FE180/E90</t>
  </si>
  <si>
    <t>Кабель вогнестійкій  безгалогенний з полівінілхлоридною ізоляцією й оболонкою, перер. 2х2х0,8 мм 2 JE-H(St)H ..Bd FE180/E90</t>
  </si>
  <si>
    <t>Кабель вогнестійкій  безгалогенний з полівінілхлоридною ізоляцією й оболонкою, перер. 3х1,5 мм 2 (N)HXH FE180/E90</t>
  </si>
  <si>
    <t xml:space="preserve">Вартість Робіт враховує всі витрати Підрядника на інструменти, заробітну плату, загальновиробничі та адміністративні витрати, вартість експлуатації машин, механізмів та засобів малої механізації, обладнання і оснастки, вартість перебазування на об'єкт, вартість паливно-мастильних матеріалів, прибирання сміття та збирання його у відведених місцях, навантажувально-розвантажувальні роботи, перенесення виробів, інструментів, матеріалів вручну до місця монтажу. </t>
  </si>
  <si>
    <t>Примітка:</t>
  </si>
  <si>
    <t>Замовник :   Приватне підприємство "ЕНЕРГЕТИК"</t>
  </si>
  <si>
    <t>КОМЕРЦІЙНА ПРОПОЗИІЯ</t>
  </si>
  <si>
    <t xml:space="preserve">1-а черга (1, 2, 3-й будинки) </t>
  </si>
  <si>
    <r>
      <t xml:space="preserve">На виконання робіт по влаштуванню систем СПС, СО, ДСПЗ, АКГ </t>
    </r>
    <r>
      <rPr>
        <b/>
        <sz val="12"/>
        <rFont val="Calibri"/>
        <family val="2"/>
        <charset val="204"/>
      </rPr>
      <t xml:space="preserve">по об'єкту: "Нове будівництво житлового комплексу з вбудовано-прибудованими нежитловими приміщеннями, паркінгом по вул. Яблунева, 3-А в с. Софіївська Борщагівка Києво-Святошинського району Київської області.  (ПАРКІНГ)", 1-а черга (1, 2, 3-й будинки) </t>
    </r>
  </si>
  <si>
    <t xml:space="preserve">Всього               роботи, грн </t>
  </si>
  <si>
    <t>Вартість роботи, грн</t>
  </si>
  <si>
    <t>Всього по роботах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</si>
</sst>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;\(#,##0.00\)"/>
    <numFmt numFmtId="165" formatCode="#,##0.00\ _₴"/>
    <numFmt numFmtId="166" formatCode="_-* #,##0_р_._-;\-* #,##0_р_._-;_-* \-_р_._-;_-@_-"/>
  </numFmts>
  <fonts count="25">
    <font>
      <sz val="10"/>
      <color rgb="FF000000"/>
      <name val="Arial"/>
      <scheme val="minor"/>
    </font>
    <font>
      <sz val="11"/>
      <color theme="1"/>
      <name val="Arial"/>
      <family val="2"/>
      <charset val="204"/>
      <scheme val="minor"/>
    </font>
    <font>
      <i/>
      <sz val="11"/>
      <color theme="1"/>
      <name val="Calibri"/>
      <family val="2"/>
      <charset val="204"/>
    </font>
    <font>
      <b/>
      <i/>
      <sz val="11"/>
      <color theme="1"/>
      <name val="Calibri"/>
      <family val="2"/>
      <charset val="204"/>
    </font>
    <font>
      <b/>
      <sz val="15"/>
      <color theme="3"/>
      <name val="Arial"/>
      <family val="2"/>
      <charset val="204"/>
      <scheme val="minor"/>
    </font>
    <font>
      <b/>
      <sz val="13"/>
      <color theme="3"/>
      <name val="Arial"/>
      <family val="2"/>
      <charset val="204"/>
      <scheme val="minor"/>
    </font>
    <font>
      <b/>
      <sz val="11"/>
      <color theme="3"/>
      <name val="Arial"/>
      <family val="2"/>
      <charset val="204"/>
      <scheme val="minor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0"/>
      <name val="Arial Cyr"/>
      <charset val="204"/>
    </font>
    <font>
      <b/>
      <sz val="10"/>
      <color rgb="FF000000"/>
      <name val="Arial Cyr"/>
      <charset val="204"/>
    </font>
    <font>
      <u/>
      <sz val="12"/>
      <color rgb="FF0000FF"/>
      <name val="Arial"/>
      <family val="2"/>
      <charset val="204"/>
    </font>
    <font>
      <b/>
      <sz val="18"/>
      <color theme="3"/>
      <name val="Arial"/>
      <family val="2"/>
      <charset val="204"/>
      <scheme val="major"/>
    </font>
    <font>
      <sz val="10"/>
      <color rgb="FF000000"/>
      <name val="Arial Cyr"/>
      <charset val="204"/>
    </font>
    <font>
      <b/>
      <sz val="11"/>
      <color indexed="8"/>
      <name val="Arial Cyr"/>
      <charset val="204"/>
    </font>
    <font>
      <sz val="12"/>
      <color indexed="8"/>
      <name val="Arial Cyr"/>
      <charset val="1"/>
    </font>
    <font>
      <b/>
      <sz val="12"/>
      <color indexed="8"/>
      <name val="Arial Cyr"/>
      <charset val="204"/>
    </font>
    <font>
      <b/>
      <sz val="12"/>
      <name val="Arial"/>
      <family val="2"/>
      <charset val="204"/>
      <scheme val="minor"/>
    </font>
    <font>
      <b/>
      <sz val="12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</patternFill>
    </fill>
    <fill>
      <patternFill patternType="solid">
        <fgColor theme="0"/>
        <bgColor rgb="FFFFFFFF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/>
      <right/>
      <top/>
      <bottom style="medium">
        <color indexed="64"/>
      </bottom>
      <diagonal/>
    </border>
  </borders>
  <cellStyleXfs count="15">
    <xf numFmtId="0" fontId="0" fillId="0" borderId="0"/>
    <xf numFmtId="0" fontId="4" fillId="0" borderId="6" applyNumberFormat="0" applyFill="0" applyAlignment="0" applyProtection="0"/>
    <xf numFmtId="0" fontId="5" fillId="0" borderId="7" applyNumberFormat="0" applyFill="0" applyAlignment="0" applyProtection="0"/>
    <xf numFmtId="0" fontId="6" fillId="0" borderId="8" applyNumberFormat="0" applyFill="0" applyAlignment="0" applyProtection="0"/>
    <xf numFmtId="0" fontId="6" fillId="0" borderId="0" applyNumberFormat="0" applyFill="0" applyBorder="0" applyAlignment="0" applyProtection="0"/>
    <xf numFmtId="0" fontId="15" fillId="0" borderId="0"/>
    <xf numFmtId="0" fontId="16" fillId="0" borderId="0" applyNumberFormat="0" applyFill="0" applyBorder="0" applyAlignment="0" applyProtection="0"/>
    <xf numFmtId="0" fontId="17" fillId="0" borderId="0">
      <alignment vertical="top"/>
      <protection locked="0"/>
    </xf>
    <xf numFmtId="0" fontId="18" fillId="0" borderId="0" applyNumberFormat="0" applyFill="0" applyBorder="0" applyAlignment="0" applyProtection="0"/>
    <xf numFmtId="0" fontId="15" fillId="0" borderId="0"/>
    <xf numFmtId="0" fontId="1" fillId="0" borderId="0"/>
    <xf numFmtId="0" fontId="1" fillId="0" borderId="0"/>
    <xf numFmtId="0" fontId="19" fillId="0" borderId="0"/>
    <xf numFmtId="166" fontId="19" fillId="0" borderId="0"/>
    <xf numFmtId="0" fontId="1" fillId="3" borderId="9" applyNumberFormat="0" applyFont="0" applyAlignment="0" applyProtection="0"/>
  </cellStyleXfs>
  <cellXfs count="60">
    <xf numFmtId="0" fontId="0" fillId="0" borderId="0" xfId="0"/>
    <xf numFmtId="0" fontId="2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left" vertical="center" wrapText="1"/>
    </xf>
    <xf numFmtId="0" fontId="11" fillId="2" borderId="0" xfId="0" applyFont="1" applyFill="1" applyAlignment="1">
      <alignment horizontal="left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left" vertical="center" wrapText="1"/>
    </xf>
    <xf numFmtId="0" fontId="12" fillId="0" borderId="5" xfId="0" applyFont="1" applyBorder="1" applyAlignment="1">
      <alignment horizontal="center" vertical="center" wrapText="1"/>
    </xf>
    <xf numFmtId="3" fontId="8" fillId="0" borderId="2" xfId="0" applyNumberFormat="1" applyFont="1" applyBorder="1" applyAlignment="1">
      <alignment horizontal="center" vertical="center"/>
    </xf>
    <xf numFmtId="4" fontId="7" fillId="0" borderId="4" xfId="0" applyNumberFormat="1" applyFont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/>
    </xf>
    <xf numFmtId="1" fontId="8" fillId="0" borderId="2" xfId="0" applyNumberFormat="1" applyFont="1" applyBorder="1" applyAlignment="1">
      <alignment horizontal="center" vertical="center"/>
    </xf>
    <xf numFmtId="4" fontId="11" fillId="0" borderId="2" xfId="0" applyNumberFormat="1" applyFont="1" applyBorder="1" applyAlignment="1">
      <alignment vertical="center"/>
    </xf>
    <xf numFmtId="164" fontId="11" fillId="2" borderId="2" xfId="0" applyNumberFormat="1" applyFont="1" applyFill="1" applyBorder="1" applyAlignment="1">
      <alignment horizontal="center" vertical="center"/>
    </xf>
    <xf numFmtId="4" fontId="9" fillId="0" borderId="2" xfId="0" applyNumberFormat="1" applyFont="1" applyBorder="1" applyAlignment="1">
      <alignment horizontal="left" vertical="center" wrapText="1"/>
    </xf>
    <xf numFmtId="4" fontId="9" fillId="0" borderId="2" xfId="0" applyNumberFormat="1" applyFont="1" applyBorder="1" applyAlignment="1">
      <alignment horizontal="center" vertical="center"/>
    </xf>
    <xf numFmtId="1" fontId="9" fillId="0" borderId="2" xfId="0" applyNumberFormat="1" applyFont="1" applyBorder="1" applyAlignment="1">
      <alignment horizontal="center" vertical="center"/>
    </xf>
    <xf numFmtId="4" fontId="9" fillId="0" borderId="3" xfId="0" applyNumberFormat="1" applyFont="1" applyBorder="1" applyAlignment="1">
      <alignment horizontal="center" vertical="center"/>
    </xf>
    <xf numFmtId="4" fontId="11" fillId="0" borderId="3" xfId="0" applyNumberFormat="1" applyFont="1" applyBorder="1" applyAlignment="1">
      <alignment horizontal="center" vertical="center"/>
    </xf>
    <xf numFmtId="0" fontId="11" fillId="0" borderId="3" xfId="0" applyFont="1" applyBorder="1" applyAlignment="1">
      <alignment vertical="center" wrapText="1" shrinkToFit="1"/>
    </xf>
    <xf numFmtId="0" fontId="11" fillId="2" borderId="3" xfId="0" applyFont="1" applyFill="1" applyBorder="1" applyAlignment="1">
      <alignment horizontal="center" vertical="center" wrapText="1"/>
    </xf>
    <xf numFmtId="1" fontId="11" fillId="2" borderId="3" xfId="0" applyNumberFormat="1" applyFont="1" applyFill="1" applyBorder="1" applyAlignment="1">
      <alignment horizontal="center" vertical="center"/>
    </xf>
    <xf numFmtId="2" fontId="11" fillId="2" borderId="3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left" vertical="center"/>
    </xf>
    <xf numFmtId="0" fontId="11" fillId="2" borderId="0" xfId="0" applyFont="1" applyFill="1" applyAlignment="1">
      <alignment horizontal="center" vertical="center"/>
    </xf>
    <xf numFmtId="2" fontId="11" fillId="2" borderId="0" xfId="0" applyNumberFormat="1" applyFont="1" applyFill="1" applyAlignment="1">
      <alignment horizontal="center" vertical="center"/>
    </xf>
    <xf numFmtId="2" fontId="10" fillId="2" borderId="0" xfId="0" applyNumberFormat="1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 wrapText="1"/>
    </xf>
    <xf numFmtId="0" fontId="10" fillId="2" borderId="0" xfId="0" applyFont="1" applyFill="1" applyAlignment="1">
      <alignment horizontal="left" vertical="center"/>
    </xf>
    <xf numFmtId="2" fontId="10" fillId="4" borderId="3" xfId="0" applyNumberFormat="1" applyFont="1" applyFill="1" applyBorder="1" applyAlignment="1">
      <alignment horizontal="center" vertical="center"/>
    </xf>
    <xf numFmtId="165" fontId="10" fillId="4" borderId="3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1" fillId="0" borderId="14" xfId="0" applyFont="1" applyBorder="1" applyAlignment="1">
      <alignment vertical="center" wrapText="1"/>
    </xf>
    <xf numFmtId="0" fontId="0" fillId="0" borderId="0" xfId="0"/>
    <xf numFmtId="0" fontId="2" fillId="2" borderId="0" xfId="0" applyFont="1" applyFill="1" applyAlignment="1">
      <alignment horizontal="left" vertical="center" wrapText="1"/>
    </xf>
    <xf numFmtId="0" fontId="0" fillId="0" borderId="0" xfId="0" applyFill="1"/>
    <xf numFmtId="4" fontId="9" fillId="0" borderId="2" xfId="0" applyNumberFormat="1" applyFont="1" applyFill="1" applyBorder="1" applyAlignment="1">
      <alignment horizontal="left" vertical="center" wrapText="1"/>
    </xf>
    <xf numFmtId="4" fontId="9" fillId="0" borderId="2" xfId="0" applyNumberFormat="1" applyFont="1" applyFill="1" applyBorder="1" applyAlignment="1">
      <alignment horizontal="center" vertical="center"/>
    </xf>
    <xf numFmtId="1" fontId="9" fillId="0" borderId="2" xfId="0" applyNumberFormat="1" applyFont="1" applyFill="1" applyBorder="1" applyAlignment="1">
      <alignment horizontal="center" vertical="center"/>
    </xf>
    <xf numFmtId="4" fontId="9" fillId="0" borderId="3" xfId="0" applyNumberFormat="1" applyFont="1" applyFill="1" applyBorder="1" applyAlignment="1">
      <alignment horizontal="center" vertical="center"/>
    </xf>
    <xf numFmtId="4" fontId="7" fillId="0" borderId="4" xfId="0" applyNumberFormat="1" applyFont="1" applyFill="1" applyBorder="1" applyAlignment="1">
      <alignment horizontal="center" vertical="center" wrapText="1"/>
    </xf>
    <xf numFmtId="4" fontId="14" fillId="0" borderId="2" xfId="0" applyNumberFormat="1" applyFont="1" applyFill="1" applyBorder="1" applyAlignment="1">
      <alignment horizontal="center" vertical="center"/>
    </xf>
    <xf numFmtId="1" fontId="14" fillId="0" borderId="2" xfId="0" applyNumberFormat="1" applyFont="1" applyFill="1" applyBorder="1" applyAlignment="1">
      <alignment horizontal="center" vertical="center"/>
    </xf>
    <xf numFmtId="4" fontId="13" fillId="0" borderId="2" xfId="0" applyNumberFormat="1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horizontal="right" vertical="center" wrapText="1"/>
    </xf>
    <xf numFmtId="0" fontId="20" fillId="0" borderId="0" xfId="0" applyFont="1" applyAlignment="1">
      <alignment vertical="center" wrapText="1"/>
    </xf>
    <xf numFmtId="0" fontId="21" fillId="5" borderId="14" xfId="0" applyFont="1" applyFill="1" applyBorder="1" applyAlignment="1">
      <alignment vertical="center" wrapText="1"/>
    </xf>
    <xf numFmtId="0" fontId="23" fillId="0" borderId="0" xfId="9" applyFont="1" applyAlignment="1">
      <alignment horizontal="left" vertical="center" wrapText="1"/>
    </xf>
    <xf numFmtId="0" fontId="22" fillId="0" borderId="0" xfId="0" applyFont="1" applyAlignment="1">
      <alignment horizontal="center" vertical="center" wrapText="1"/>
    </xf>
    <xf numFmtId="0" fontId="20" fillId="0" borderId="0" xfId="0" applyFont="1" applyAlignment="1">
      <alignment horizontal="left" vertical="center" wrapText="1"/>
    </xf>
    <xf numFmtId="0" fontId="11" fillId="2" borderId="0" xfId="0" applyFont="1" applyFill="1" applyAlignment="1">
      <alignment horizontal="left" vertical="center" wrapText="1"/>
    </xf>
    <xf numFmtId="0" fontId="8" fillId="2" borderId="0" xfId="0" applyFont="1" applyFill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12" xfId="0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 wrapText="1"/>
    </xf>
    <xf numFmtId="2" fontId="10" fillId="2" borderId="10" xfId="0" applyNumberFormat="1" applyFont="1" applyFill="1" applyBorder="1" applyAlignment="1">
      <alignment horizontal="center" vertical="center" wrapText="1"/>
    </xf>
    <xf numFmtId="2" fontId="10" fillId="2" borderId="11" xfId="0" applyNumberFormat="1" applyFont="1" applyFill="1" applyBorder="1" applyAlignment="1">
      <alignment horizontal="center" vertical="center" wrapText="1"/>
    </xf>
  </cellXfs>
  <cellStyles count="15">
    <cellStyle name="Style 1" xfId="6"/>
    <cellStyle name="Гиперссылка 2" xfId="7"/>
    <cellStyle name="Заголовок 1" xfId="1" builtinId="16" customBuiltin="1"/>
    <cellStyle name="Заголовок 2" xfId="2" builtinId="17" customBuiltin="1"/>
    <cellStyle name="Заголовок 3" xfId="3" builtinId="18" customBuiltin="1"/>
    <cellStyle name="Заголовок 4" xfId="4" builtinId="19" customBuiltin="1"/>
    <cellStyle name="Название 2" xfId="8"/>
    <cellStyle name="Обычный" xfId="0" builtinId="0"/>
    <cellStyle name="Обычный 2" xfId="9"/>
    <cellStyle name="Обычный 2 2" xfId="10"/>
    <cellStyle name="Обычный 3" xfId="11"/>
    <cellStyle name="Обычный 4" xfId="12"/>
    <cellStyle name="Обычный 5" xfId="5"/>
    <cellStyle name="Пояснение 2" xfId="13"/>
    <cellStyle name="Примечание 2" xfId="1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  <pageSetUpPr fitToPage="1"/>
  </sheetPr>
  <dimension ref="A1:H80"/>
  <sheetViews>
    <sheetView tabSelected="1" topLeftCell="A58" zoomScale="80" zoomScaleNormal="80" workbookViewId="0">
      <selection activeCell="B71" sqref="B71"/>
    </sheetView>
  </sheetViews>
  <sheetFormatPr defaultColWidth="12.5703125" defaultRowHeight="15.75" customHeight="1"/>
  <cols>
    <col min="1" max="1" width="6.140625" style="35" customWidth="1"/>
    <col min="2" max="2" width="68.42578125" style="35" customWidth="1"/>
    <col min="3" max="3" width="11.42578125" style="35" customWidth="1"/>
    <col min="4" max="4" width="9.5703125" style="35" customWidth="1"/>
    <col min="5" max="5" width="12.42578125" style="35" customWidth="1"/>
    <col min="6" max="6" width="17" style="35" customWidth="1"/>
    <col min="7" max="16384" width="12.5703125" style="35"/>
  </cols>
  <sheetData>
    <row r="1" spans="1:6" ht="20.25" customHeight="1">
      <c r="D1" s="33"/>
    </row>
    <row r="2" spans="1:6" ht="20.25" customHeight="1">
      <c r="D2" s="33"/>
    </row>
    <row r="3" spans="1:6" ht="20.25" customHeight="1">
      <c r="D3" s="33"/>
    </row>
    <row r="4" spans="1:6" ht="33.75" customHeight="1">
      <c r="A4" s="51" t="s">
        <v>70</v>
      </c>
      <c r="B4" s="51"/>
      <c r="C4" s="51"/>
      <c r="D4" s="47"/>
      <c r="E4" s="47"/>
      <c r="F4" s="47"/>
    </row>
    <row r="5" spans="1:6" ht="33" customHeight="1">
      <c r="A5" s="50" t="s">
        <v>71</v>
      </c>
      <c r="B5" s="50"/>
      <c r="C5" s="50"/>
      <c r="D5" s="50"/>
      <c r="E5" s="50"/>
      <c r="F5" s="50"/>
    </row>
    <row r="6" spans="1:6" ht="80.25" customHeight="1">
      <c r="A6" s="49" t="s">
        <v>73</v>
      </c>
      <c r="B6" s="49"/>
      <c r="C6" s="49"/>
      <c r="D6" s="49"/>
      <c r="E6" s="49"/>
      <c r="F6" s="49"/>
    </row>
    <row r="7" spans="1:6" ht="26.25" customHeight="1" thickBot="1">
      <c r="A7" s="34"/>
      <c r="B7" s="48" t="s">
        <v>72</v>
      </c>
      <c r="C7" s="34"/>
      <c r="D7" s="34"/>
      <c r="E7" s="34"/>
      <c r="F7" s="34"/>
    </row>
    <row r="8" spans="1:6" ht="15">
      <c r="A8" s="4"/>
      <c r="B8" s="6"/>
      <c r="C8" s="53"/>
      <c r="D8" s="53"/>
      <c r="E8" s="53"/>
      <c r="F8" s="5"/>
    </row>
    <row r="9" spans="1:6" ht="12.75" customHeight="1">
      <c r="A9" s="54" t="s">
        <v>0</v>
      </c>
      <c r="B9" s="54" t="s">
        <v>1</v>
      </c>
      <c r="C9" s="54" t="s">
        <v>2</v>
      </c>
      <c r="D9" s="56" t="s">
        <v>3</v>
      </c>
      <c r="E9" s="58" t="s">
        <v>4</v>
      </c>
      <c r="F9" s="59"/>
    </row>
    <row r="10" spans="1:6" ht="25.5">
      <c r="A10" s="55"/>
      <c r="B10" s="55"/>
      <c r="C10" s="55"/>
      <c r="D10" s="57"/>
      <c r="E10" s="7" t="s">
        <v>75</v>
      </c>
      <c r="F10" s="7" t="s">
        <v>74</v>
      </c>
    </row>
    <row r="11" spans="1:6" ht="42.75">
      <c r="A11" s="8"/>
      <c r="B11" s="9" t="s">
        <v>31</v>
      </c>
      <c r="C11" s="10"/>
      <c r="D11" s="11"/>
      <c r="E11" s="12"/>
      <c r="F11" s="13"/>
    </row>
    <row r="12" spans="1:6" ht="15">
      <c r="A12" s="8">
        <v>1</v>
      </c>
      <c r="B12" s="14" t="s">
        <v>5</v>
      </c>
      <c r="C12" s="15" t="s">
        <v>6</v>
      </c>
      <c r="D12" s="16">
        <v>1</v>
      </c>
      <c r="E12" s="15"/>
      <c r="F12" s="17">
        <f t="shared" ref="F12:F74" si="0">ROUNDUP(E12*D12,2)</f>
        <v>0</v>
      </c>
    </row>
    <row r="13" spans="1:6" ht="30">
      <c r="A13" s="8">
        <v>2</v>
      </c>
      <c r="B13" s="14" t="s">
        <v>7</v>
      </c>
      <c r="C13" s="15" t="s">
        <v>6</v>
      </c>
      <c r="D13" s="16">
        <v>1</v>
      </c>
      <c r="E13" s="15"/>
      <c r="F13" s="17">
        <f t="shared" si="0"/>
        <v>0</v>
      </c>
    </row>
    <row r="14" spans="1:6" ht="30">
      <c r="A14" s="8">
        <v>3</v>
      </c>
      <c r="B14" s="38" t="s">
        <v>10</v>
      </c>
      <c r="C14" s="39" t="s">
        <v>6</v>
      </c>
      <c r="D14" s="40">
        <v>90</v>
      </c>
      <c r="E14" s="39"/>
      <c r="F14" s="41">
        <f t="shared" si="0"/>
        <v>0</v>
      </c>
    </row>
    <row r="15" spans="1:6" ht="30">
      <c r="A15" s="8">
        <v>4</v>
      </c>
      <c r="B15" s="38" t="s">
        <v>11</v>
      </c>
      <c r="C15" s="39" t="s">
        <v>6</v>
      </c>
      <c r="D15" s="40">
        <v>11</v>
      </c>
      <c r="E15" s="39"/>
      <c r="F15" s="41">
        <f t="shared" si="0"/>
        <v>0</v>
      </c>
    </row>
    <row r="16" spans="1:6" ht="15">
      <c r="A16" s="8">
        <v>5</v>
      </c>
      <c r="B16" s="38" t="s">
        <v>12</v>
      </c>
      <c r="C16" s="39" t="s">
        <v>6</v>
      </c>
      <c r="D16" s="40">
        <v>90</v>
      </c>
      <c r="E16" s="39"/>
      <c r="F16" s="41">
        <f t="shared" si="0"/>
        <v>0</v>
      </c>
    </row>
    <row r="17" spans="1:6" ht="15">
      <c r="A17" s="8">
        <v>6</v>
      </c>
      <c r="B17" s="38" t="s">
        <v>13</v>
      </c>
      <c r="C17" s="39" t="s">
        <v>6</v>
      </c>
      <c r="D17" s="40">
        <v>7</v>
      </c>
      <c r="E17" s="39"/>
      <c r="F17" s="41">
        <f t="shared" si="0"/>
        <v>0</v>
      </c>
    </row>
    <row r="18" spans="1:6" ht="15">
      <c r="A18" s="8">
        <v>7</v>
      </c>
      <c r="B18" s="38" t="s">
        <v>14</v>
      </c>
      <c r="C18" s="39" t="s">
        <v>6</v>
      </c>
      <c r="D18" s="40">
        <v>3</v>
      </c>
      <c r="E18" s="39"/>
      <c r="F18" s="41">
        <f t="shared" si="0"/>
        <v>0</v>
      </c>
    </row>
    <row r="19" spans="1:6" ht="15">
      <c r="A19" s="8">
        <v>8</v>
      </c>
      <c r="B19" s="38" t="s">
        <v>15</v>
      </c>
      <c r="C19" s="39" t="s">
        <v>6</v>
      </c>
      <c r="D19" s="40">
        <v>9</v>
      </c>
      <c r="E19" s="39"/>
      <c r="F19" s="41">
        <f t="shared" si="0"/>
        <v>0</v>
      </c>
    </row>
    <row r="20" spans="1:6" ht="15">
      <c r="A20" s="8">
        <v>9</v>
      </c>
      <c r="B20" s="38" t="s">
        <v>30</v>
      </c>
      <c r="C20" s="39" t="s">
        <v>6</v>
      </c>
      <c r="D20" s="40">
        <v>1</v>
      </c>
      <c r="E20" s="39"/>
      <c r="F20" s="41">
        <f t="shared" si="0"/>
        <v>0</v>
      </c>
    </row>
    <row r="21" spans="1:6" ht="15">
      <c r="A21" s="8">
        <v>10</v>
      </c>
      <c r="B21" s="38" t="s">
        <v>16</v>
      </c>
      <c r="C21" s="39" t="s">
        <v>6</v>
      </c>
      <c r="D21" s="40">
        <v>16</v>
      </c>
      <c r="E21" s="39"/>
      <c r="F21" s="41">
        <f t="shared" si="0"/>
        <v>0</v>
      </c>
    </row>
    <row r="22" spans="1:6" ht="15">
      <c r="A22" s="8">
        <v>11</v>
      </c>
      <c r="B22" s="38" t="s">
        <v>17</v>
      </c>
      <c r="C22" s="39" t="s">
        <v>6</v>
      </c>
      <c r="D22" s="40">
        <v>1</v>
      </c>
      <c r="E22" s="39"/>
      <c r="F22" s="41">
        <f t="shared" si="0"/>
        <v>0</v>
      </c>
    </row>
    <row r="23" spans="1:6" ht="30">
      <c r="A23" s="8">
        <v>12</v>
      </c>
      <c r="B23" s="38" t="s">
        <v>18</v>
      </c>
      <c r="C23" s="39" t="s">
        <v>19</v>
      </c>
      <c r="D23" s="40">
        <v>650</v>
      </c>
      <c r="E23" s="39"/>
      <c r="F23" s="41">
        <f t="shared" si="0"/>
        <v>0</v>
      </c>
    </row>
    <row r="24" spans="1:6" ht="58.5" customHeight="1">
      <c r="A24" s="8">
        <v>13</v>
      </c>
      <c r="B24" s="38" t="s">
        <v>20</v>
      </c>
      <c r="C24" s="39" t="s">
        <v>19</v>
      </c>
      <c r="D24" s="40">
        <v>700</v>
      </c>
      <c r="E24" s="39"/>
      <c r="F24" s="41">
        <f t="shared" si="0"/>
        <v>0</v>
      </c>
    </row>
    <row r="25" spans="1:6" ht="58.5" customHeight="1">
      <c r="A25" s="8">
        <v>14</v>
      </c>
      <c r="B25" s="38" t="s">
        <v>21</v>
      </c>
      <c r="C25" s="39" t="s">
        <v>19</v>
      </c>
      <c r="D25" s="40">
        <v>5</v>
      </c>
      <c r="E25" s="39"/>
      <c r="F25" s="41">
        <f t="shared" si="0"/>
        <v>0</v>
      </c>
    </row>
    <row r="26" spans="1:6" ht="30">
      <c r="A26" s="8">
        <v>15</v>
      </c>
      <c r="B26" s="38" t="s">
        <v>22</v>
      </c>
      <c r="C26" s="39" t="s">
        <v>19</v>
      </c>
      <c r="D26" s="40">
        <v>390</v>
      </c>
      <c r="E26" s="39"/>
      <c r="F26" s="41">
        <f t="shared" si="0"/>
        <v>0</v>
      </c>
    </row>
    <row r="27" spans="1:6" ht="30">
      <c r="A27" s="8">
        <v>16</v>
      </c>
      <c r="B27" s="38" t="s">
        <v>23</v>
      </c>
      <c r="C27" s="39" t="s">
        <v>19</v>
      </c>
      <c r="D27" s="40">
        <v>50</v>
      </c>
      <c r="E27" s="39"/>
      <c r="F27" s="41">
        <f t="shared" si="0"/>
        <v>0</v>
      </c>
    </row>
    <row r="28" spans="1:6" ht="15">
      <c r="A28" s="8">
        <v>17</v>
      </c>
      <c r="B28" s="38" t="s">
        <v>24</v>
      </c>
      <c r="C28" s="39" t="s">
        <v>19</v>
      </c>
      <c r="D28" s="40">
        <v>6</v>
      </c>
      <c r="E28" s="39"/>
      <c r="F28" s="41">
        <f t="shared" si="0"/>
        <v>0</v>
      </c>
    </row>
    <row r="29" spans="1:6" ht="15">
      <c r="A29" s="8">
        <v>18</v>
      </c>
      <c r="B29" s="38" t="s">
        <v>25</v>
      </c>
      <c r="C29" s="39" t="s">
        <v>19</v>
      </c>
      <c r="D29" s="40">
        <v>22</v>
      </c>
      <c r="E29" s="39"/>
      <c r="F29" s="41">
        <f t="shared" si="0"/>
        <v>0</v>
      </c>
    </row>
    <row r="30" spans="1:6" ht="28.5">
      <c r="A30" s="8">
        <v>19</v>
      </c>
      <c r="B30" s="42" t="s">
        <v>57</v>
      </c>
      <c r="C30" s="43"/>
      <c r="D30" s="44"/>
      <c r="E30" s="39"/>
      <c r="F30" s="39"/>
    </row>
    <row r="31" spans="1:6" ht="15">
      <c r="A31" s="8">
        <v>20</v>
      </c>
      <c r="B31" s="38" t="s">
        <v>5</v>
      </c>
      <c r="C31" s="39" t="s">
        <v>6</v>
      </c>
      <c r="D31" s="40">
        <v>1</v>
      </c>
      <c r="E31" s="39"/>
      <c r="F31" s="41">
        <f t="shared" ref="F31:F65" si="1">ROUNDUP(E31*D31,2)</f>
        <v>0</v>
      </c>
    </row>
    <row r="32" spans="1:6" ht="30">
      <c r="A32" s="8">
        <v>21</v>
      </c>
      <c r="B32" s="38" t="s">
        <v>32</v>
      </c>
      <c r="C32" s="39" t="s">
        <v>6</v>
      </c>
      <c r="D32" s="40">
        <v>1</v>
      </c>
      <c r="E32" s="39"/>
      <c r="F32" s="41">
        <f t="shared" si="1"/>
        <v>0</v>
      </c>
    </row>
    <row r="33" spans="1:6" ht="15">
      <c r="A33" s="8">
        <v>22</v>
      </c>
      <c r="B33" s="38" t="s">
        <v>33</v>
      </c>
      <c r="C33" s="39" t="s">
        <v>6</v>
      </c>
      <c r="D33" s="40">
        <v>2</v>
      </c>
      <c r="E33" s="39"/>
      <c r="F33" s="41">
        <f t="shared" si="1"/>
        <v>0</v>
      </c>
    </row>
    <row r="34" spans="1:6" ht="15">
      <c r="A34" s="8">
        <v>23</v>
      </c>
      <c r="B34" s="38" t="s">
        <v>9</v>
      </c>
      <c r="C34" s="39" t="s">
        <v>6</v>
      </c>
      <c r="D34" s="40">
        <v>1</v>
      </c>
      <c r="E34" s="39"/>
      <c r="F34" s="41">
        <f t="shared" si="1"/>
        <v>0</v>
      </c>
    </row>
    <row r="35" spans="1:6" ht="15">
      <c r="A35" s="8">
        <v>24</v>
      </c>
      <c r="B35" s="38" t="s">
        <v>34</v>
      </c>
      <c r="C35" s="39" t="s">
        <v>6</v>
      </c>
      <c r="D35" s="40">
        <v>27</v>
      </c>
      <c r="E35" s="39"/>
      <c r="F35" s="41">
        <f t="shared" si="1"/>
        <v>0</v>
      </c>
    </row>
    <row r="36" spans="1:6" ht="15">
      <c r="A36" s="8">
        <v>25</v>
      </c>
      <c r="B36" s="38" t="s">
        <v>35</v>
      </c>
      <c r="C36" s="39" t="s">
        <v>6</v>
      </c>
      <c r="D36" s="40">
        <v>41</v>
      </c>
      <c r="E36" s="39"/>
      <c r="F36" s="41">
        <f t="shared" si="1"/>
        <v>0</v>
      </c>
    </row>
    <row r="37" spans="1:6" ht="15">
      <c r="A37" s="8">
        <v>26</v>
      </c>
      <c r="B37" s="38" t="s">
        <v>36</v>
      </c>
      <c r="C37" s="39" t="s">
        <v>6</v>
      </c>
      <c r="D37" s="40">
        <v>16</v>
      </c>
      <c r="E37" s="39"/>
      <c r="F37" s="41">
        <f t="shared" si="1"/>
        <v>0</v>
      </c>
    </row>
    <row r="38" spans="1:6" ht="15">
      <c r="A38" s="8">
        <v>27</v>
      </c>
      <c r="B38" s="38" t="s">
        <v>37</v>
      </c>
      <c r="C38" s="39" t="s">
        <v>6</v>
      </c>
      <c r="D38" s="40">
        <v>2</v>
      </c>
      <c r="E38" s="39"/>
      <c r="F38" s="41">
        <f t="shared" si="1"/>
        <v>0</v>
      </c>
    </row>
    <row r="39" spans="1:6" ht="15">
      <c r="A39" s="8">
        <v>28</v>
      </c>
      <c r="B39" s="38" t="s">
        <v>38</v>
      </c>
      <c r="C39" s="39" t="s">
        <v>6</v>
      </c>
      <c r="D39" s="40">
        <v>16</v>
      </c>
      <c r="E39" s="39"/>
      <c r="F39" s="41">
        <f t="shared" si="1"/>
        <v>0</v>
      </c>
    </row>
    <row r="40" spans="1:6" ht="15">
      <c r="A40" s="8">
        <v>29</v>
      </c>
      <c r="B40" s="38" t="s">
        <v>39</v>
      </c>
      <c r="C40" s="39" t="s">
        <v>6</v>
      </c>
      <c r="D40" s="40">
        <v>2</v>
      </c>
      <c r="E40" s="39"/>
      <c r="F40" s="41">
        <f t="shared" si="1"/>
        <v>0</v>
      </c>
    </row>
    <row r="41" spans="1:6" ht="15">
      <c r="A41" s="8">
        <v>30</v>
      </c>
      <c r="B41" s="38" t="s">
        <v>40</v>
      </c>
      <c r="C41" s="39" t="s">
        <v>6</v>
      </c>
      <c r="D41" s="40">
        <v>16</v>
      </c>
      <c r="E41" s="39"/>
      <c r="F41" s="41">
        <f t="shared" si="1"/>
        <v>0</v>
      </c>
    </row>
    <row r="42" spans="1:6" ht="15">
      <c r="A42" s="8">
        <v>31</v>
      </c>
      <c r="B42" s="38" t="s">
        <v>41</v>
      </c>
      <c r="C42" s="39" t="s">
        <v>6</v>
      </c>
      <c r="D42" s="40">
        <v>2</v>
      </c>
      <c r="E42" s="39"/>
      <c r="F42" s="41">
        <f t="shared" si="1"/>
        <v>0</v>
      </c>
    </row>
    <row r="43" spans="1:6" ht="15">
      <c r="A43" s="8">
        <v>32</v>
      </c>
      <c r="B43" s="38" t="s">
        <v>42</v>
      </c>
      <c r="C43" s="39" t="s">
        <v>6</v>
      </c>
      <c r="D43" s="40">
        <v>16</v>
      </c>
      <c r="E43" s="39"/>
      <c r="F43" s="41">
        <f t="shared" si="1"/>
        <v>0</v>
      </c>
    </row>
    <row r="44" spans="1:6" ht="15">
      <c r="A44" s="8">
        <v>33</v>
      </c>
      <c r="B44" s="38" t="s">
        <v>43</v>
      </c>
      <c r="C44" s="39" t="s">
        <v>6</v>
      </c>
      <c r="D44" s="40">
        <v>16</v>
      </c>
      <c r="E44" s="39"/>
      <c r="F44" s="41">
        <f t="shared" si="1"/>
        <v>0</v>
      </c>
    </row>
    <row r="45" spans="1:6" ht="30">
      <c r="A45" s="8">
        <v>34</v>
      </c>
      <c r="B45" s="38" t="s">
        <v>45</v>
      </c>
      <c r="C45" s="39" t="s">
        <v>6</v>
      </c>
      <c r="D45" s="40">
        <v>2</v>
      </c>
      <c r="E45" s="39"/>
      <c r="F45" s="41">
        <f t="shared" si="1"/>
        <v>0</v>
      </c>
    </row>
    <row r="46" spans="1:6" ht="30">
      <c r="A46" s="8">
        <v>35</v>
      </c>
      <c r="B46" s="38" t="s">
        <v>46</v>
      </c>
      <c r="C46" s="39" t="s">
        <v>6</v>
      </c>
      <c r="D46" s="40">
        <v>5</v>
      </c>
      <c r="E46" s="39"/>
      <c r="F46" s="41">
        <f t="shared" si="1"/>
        <v>0</v>
      </c>
    </row>
    <row r="47" spans="1:6" ht="15">
      <c r="A47" s="8">
        <v>36</v>
      </c>
      <c r="B47" s="38" t="s">
        <v>44</v>
      </c>
      <c r="C47" s="39" t="s">
        <v>6</v>
      </c>
      <c r="D47" s="40">
        <v>7</v>
      </c>
      <c r="E47" s="39"/>
      <c r="F47" s="41">
        <f t="shared" si="1"/>
        <v>0</v>
      </c>
    </row>
    <row r="48" spans="1:6" ht="15">
      <c r="A48" s="8">
        <v>37</v>
      </c>
      <c r="B48" s="38" t="s">
        <v>47</v>
      </c>
      <c r="C48" s="39" t="s">
        <v>6</v>
      </c>
      <c r="D48" s="40">
        <v>40</v>
      </c>
      <c r="E48" s="39"/>
      <c r="F48" s="41">
        <f t="shared" si="1"/>
        <v>0</v>
      </c>
    </row>
    <row r="49" spans="1:6" ht="30">
      <c r="A49" s="8">
        <v>38</v>
      </c>
      <c r="B49" s="38" t="s">
        <v>61</v>
      </c>
      <c r="C49" s="39" t="s">
        <v>19</v>
      </c>
      <c r="D49" s="40">
        <v>50</v>
      </c>
      <c r="E49" s="39"/>
      <c r="F49" s="41">
        <f t="shared" si="1"/>
        <v>0</v>
      </c>
    </row>
    <row r="50" spans="1:6" ht="30">
      <c r="A50" s="8">
        <v>39</v>
      </c>
      <c r="B50" s="38" t="s">
        <v>62</v>
      </c>
      <c r="C50" s="39" t="s">
        <v>19</v>
      </c>
      <c r="D50" s="40">
        <v>180</v>
      </c>
      <c r="E50" s="39"/>
      <c r="F50" s="41">
        <f t="shared" si="1"/>
        <v>0</v>
      </c>
    </row>
    <row r="51" spans="1:6" ht="30">
      <c r="A51" s="8">
        <v>40</v>
      </c>
      <c r="B51" s="38" t="s">
        <v>63</v>
      </c>
      <c r="C51" s="39" t="s">
        <v>19</v>
      </c>
      <c r="D51" s="40">
        <v>1400</v>
      </c>
      <c r="E51" s="39"/>
      <c r="F51" s="41">
        <f t="shared" si="1"/>
        <v>0</v>
      </c>
    </row>
    <row r="52" spans="1:6" ht="30">
      <c r="A52" s="8">
        <v>41</v>
      </c>
      <c r="B52" s="38" t="s">
        <v>65</v>
      </c>
      <c r="C52" s="39" t="s">
        <v>19</v>
      </c>
      <c r="D52" s="40">
        <v>100</v>
      </c>
      <c r="E52" s="39"/>
      <c r="F52" s="41">
        <f t="shared" si="1"/>
        <v>0</v>
      </c>
    </row>
    <row r="53" spans="1:6" ht="30">
      <c r="A53" s="8">
        <v>42</v>
      </c>
      <c r="B53" s="38" t="s">
        <v>66</v>
      </c>
      <c r="C53" s="39" t="s">
        <v>19</v>
      </c>
      <c r="D53" s="40">
        <v>100</v>
      </c>
      <c r="E53" s="39"/>
      <c r="F53" s="41">
        <f t="shared" si="1"/>
        <v>0</v>
      </c>
    </row>
    <row r="54" spans="1:6" ht="30">
      <c r="A54" s="8">
        <v>43</v>
      </c>
      <c r="B54" s="38" t="s">
        <v>64</v>
      </c>
      <c r="C54" s="39" t="s">
        <v>19</v>
      </c>
      <c r="D54" s="40">
        <v>1000</v>
      </c>
      <c r="E54" s="39"/>
      <c r="F54" s="41">
        <f t="shared" si="1"/>
        <v>0</v>
      </c>
    </row>
    <row r="55" spans="1:6" ht="30">
      <c r="A55" s="8">
        <v>44</v>
      </c>
      <c r="B55" s="38" t="s">
        <v>67</v>
      </c>
      <c r="C55" s="39" t="s">
        <v>19</v>
      </c>
      <c r="D55" s="40">
        <v>20</v>
      </c>
      <c r="E55" s="39"/>
      <c r="F55" s="41">
        <f t="shared" si="1"/>
        <v>0</v>
      </c>
    </row>
    <row r="56" spans="1:6" ht="30">
      <c r="A56" s="8">
        <v>45</v>
      </c>
      <c r="B56" s="38" t="s">
        <v>48</v>
      </c>
      <c r="C56" s="39" t="s">
        <v>19</v>
      </c>
      <c r="D56" s="40">
        <v>40</v>
      </c>
      <c r="E56" s="39"/>
      <c r="F56" s="41">
        <f t="shared" si="1"/>
        <v>0</v>
      </c>
    </row>
    <row r="57" spans="1:6" ht="30">
      <c r="A57" s="8">
        <v>46</v>
      </c>
      <c r="B57" s="38" t="s">
        <v>51</v>
      </c>
      <c r="C57" s="39" t="s">
        <v>19</v>
      </c>
      <c r="D57" s="40">
        <v>75</v>
      </c>
      <c r="E57" s="39"/>
      <c r="F57" s="41">
        <f t="shared" si="1"/>
        <v>0</v>
      </c>
    </row>
    <row r="58" spans="1:6" ht="30">
      <c r="A58" s="8">
        <v>47</v>
      </c>
      <c r="B58" s="38" t="s">
        <v>50</v>
      </c>
      <c r="C58" s="39" t="s">
        <v>19</v>
      </c>
      <c r="D58" s="40">
        <v>40</v>
      </c>
      <c r="E58" s="39"/>
      <c r="F58" s="41">
        <f t="shared" si="1"/>
        <v>0</v>
      </c>
    </row>
    <row r="59" spans="1:6" ht="30">
      <c r="A59" s="8">
        <v>48</v>
      </c>
      <c r="B59" s="38" t="s">
        <v>49</v>
      </c>
      <c r="C59" s="39" t="s">
        <v>19</v>
      </c>
      <c r="D59" s="40">
        <v>100</v>
      </c>
      <c r="E59" s="39"/>
      <c r="F59" s="41">
        <f t="shared" si="1"/>
        <v>0</v>
      </c>
    </row>
    <row r="60" spans="1:6" ht="15">
      <c r="A60" s="8">
        <v>49</v>
      </c>
      <c r="B60" s="38" t="s">
        <v>59</v>
      </c>
      <c r="C60" s="39" t="s">
        <v>19</v>
      </c>
      <c r="D60" s="40">
        <v>32</v>
      </c>
      <c r="E60" s="39"/>
      <c r="F60" s="41">
        <f t="shared" si="1"/>
        <v>0</v>
      </c>
    </row>
    <row r="61" spans="1:6" ht="15">
      <c r="A61" s="8">
        <v>50</v>
      </c>
      <c r="B61" s="38" t="s">
        <v>55</v>
      </c>
      <c r="C61" s="39" t="s">
        <v>19</v>
      </c>
      <c r="D61" s="40">
        <v>20</v>
      </c>
      <c r="E61" s="39"/>
      <c r="F61" s="41">
        <f t="shared" si="1"/>
        <v>0</v>
      </c>
    </row>
    <row r="62" spans="1:6" ht="15">
      <c r="A62" s="8">
        <v>51</v>
      </c>
      <c r="B62" s="38" t="s">
        <v>52</v>
      </c>
      <c r="C62" s="39" t="s">
        <v>19</v>
      </c>
      <c r="D62" s="40">
        <v>50</v>
      </c>
      <c r="E62" s="39"/>
      <c r="F62" s="41">
        <f t="shared" si="1"/>
        <v>0</v>
      </c>
    </row>
    <row r="63" spans="1:6" ht="15">
      <c r="A63" s="8">
        <v>52</v>
      </c>
      <c r="B63" s="38" t="s">
        <v>53</v>
      </c>
      <c r="C63" s="39" t="s">
        <v>19</v>
      </c>
      <c r="D63" s="40">
        <v>85</v>
      </c>
      <c r="E63" s="39"/>
      <c r="F63" s="41">
        <f t="shared" si="1"/>
        <v>0</v>
      </c>
    </row>
    <row r="64" spans="1:6" ht="15">
      <c r="A64" s="8">
        <v>53</v>
      </c>
      <c r="B64" s="38" t="s">
        <v>60</v>
      </c>
      <c r="C64" s="39" t="s">
        <v>19</v>
      </c>
      <c r="D64" s="40">
        <v>120</v>
      </c>
      <c r="E64" s="39"/>
      <c r="F64" s="41">
        <f t="shared" si="1"/>
        <v>0</v>
      </c>
    </row>
    <row r="65" spans="1:8" ht="15">
      <c r="A65" s="8">
        <v>54</v>
      </c>
      <c r="B65" s="38" t="s">
        <v>54</v>
      </c>
      <c r="C65" s="39" t="s">
        <v>19</v>
      </c>
      <c r="D65" s="40">
        <v>18</v>
      </c>
      <c r="E65" s="39"/>
      <c r="F65" s="41">
        <f t="shared" si="1"/>
        <v>0</v>
      </c>
    </row>
    <row r="66" spans="1:8" ht="34.5" customHeight="1">
      <c r="A66" s="8">
        <v>55</v>
      </c>
      <c r="B66" s="45" t="s">
        <v>58</v>
      </c>
      <c r="C66" s="43"/>
      <c r="D66" s="44"/>
      <c r="E66" s="39"/>
      <c r="F66" s="39"/>
    </row>
    <row r="67" spans="1:8" ht="15">
      <c r="A67" s="8">
        <v>56</v>
      </c>
      <c r="B67" s="38" t="s">
        <v>56</v>
      </c>
      <c r="C67" s="39" t="s">
        <v>6</v>
      </c>
      <c r="D67" s="40">
        <v>1</v>
      </c>
      <c r="E67" s="39"/>
      <c r="F67" s="41">
        <f t="shared" si="0"/>
        <v>0</v>
      </c>
    </row>
    <row r="68" spans="1:8" ht="15">
      <c r="A68" s="8">
        <v>57</v>
      </c>
      <c r="B68" s="38" t="s">
        <v>8</v>
      </c>
      <c r="C68" s="39" t="s">
        <v>6</v>
      </c>
      <c r="D68" s="40">
        <v>1</v>
      </c>
      <c r="E68" s="39"/>
      <c r="F68" s="41">
        <f t="shared" si="0"/>
        <v>0</v>
      </c>
    </row>
    <row r="69" spans="1:8" ht="15">
      <c r="A69" s="8">
        <v>58</v>
      </c>
      <c r="B69" s="38" t="s">
        <v>29</v>
      </c>
      <c r="C69" s="39" t="s">
        <v>6</v>
      </c>
      <c r="D69" s="40">
        <v>15</v>
      </c>
      <c r="E69" s="39"/>
      <c r="F69" s="41">
        <f t="shared" si="0"/>
        <v>0</v>
      </c>
    </row>
    <row r="70" spans="1:8" ht="30">
      <c r="A70" s="8">
        <v>59</v>
      </c>
      <c r="B70" s="38" t="s">
        <v>26</v>
      </c>
      <c r="C70" s="39" t="s">
        <v>6</v>
      </c>
      <c r="D70" s="40">
        <v>12</v>
      </c>
      <c r="E70" s="39"/>
      <c r="F70" s="41">
        <f t="shared" si="0"/>
        <v>0</v>
      </c>
    </row>
    <row r="71" spans="1:8" ht="15">
      <c r="A71" s="8">
        <v>60</v>
      </c>
      <c r="B71" s="38" t="s">
        <v>27</v>
      </c>
      <c r="C71" s="39" t="s">
        <v>19</v>
      </c>
      <c r="D71" s="40">
        <v>260</v>
      </c>
      <c r="E71" s="39"/>
      <c r="F71" s="41">
        <f t="shared" si="0"/>
        <v>0</v>
      </c>
    </row>
    <row r="72" spans="1:8" ht="30">
      <c r="A72" s="8">
        <v>61</v>
      </c>
      <c r="B72" s="38" t="s">
        <v>62</v>
      </c>
      <c r="C72" s="39" t="s">
        <v>19</v>
      </c>
      <c r="D72" s="40">
        <v>290</v>
      </c>
      <c r="E72" s="39"/>
      <c r="F72" s="41">
        <f t="shared" si="0"/>
        <v>0</v>
      </c>
    </row>
    <row r="73" spans="1:8" ht="30">
      <c r="A73" s="8">
        <v>62</v>
      </c>
      <c r="B73" s="38" t="s">
        <v>64</v>
      </c>
      <c r="C73" s="39" t="s">
        <v>19</v>
      </c>
      <c r="D73" s="40">
        <v>20</v>
      </c>
      <c r="E73" s="39"/>
      <c r="F73" s="41">
        <f t="shared" si="0"/>
        <v>0</v>
      </c>
    </row>
    <row r="74" spans="1:8" ht="15">
      <c r="A74" s="8">
        <v>63</v>
      </c>
      <c r="B74" s="38" t="s">
        <v>28</v>
      </c>
      <c r="C74" s="39" t="s">
        <v>19</v>
      </c>
      <c r="D74" s="40">
        <v>12</v>
      </c>
      <c r="E74" s="39"/>
      <c r="F74" s="41">
        <f t="shared" si="0"/>
        <v>0</v>
      </c>
      <c r="G74" s="37"/>
      <c r="H74" s="37"/>
    </row>
    <row r="75" spans="1:8" ht="15">
      <c r="A75" s="8"/>
      <c r="B75" s="19"/>
      <c r="C75" s="20"/>
      <c r="D75" s="21"/>
      <c r="E75" s="22"/>
      <c r="F75" s="18"/>
    </row>
    <row r="76" spans="1:8" ht="15">
      <c r="A76" s="8"/>
      <c r="B76" s="46" t="s">
        <v>76</v>
      </c>
      <c r="C76" s="23"/>
      <c r="D76" s="24"/>
      <c r="E76" s="31"/>
      <c r="F76" s="32">
        <f>SUM(F12:F75)</f>
        <v>0</v>
      </c>
    </row>
    <row r="77" spans="1:8" ht="13.5" customHeight="1">
      <c r="A77" s="25"/>
      <c r="B77" s="6"/>
      <c r="C77" s="26"/>
      <c r="D77" s="26"/>
      <c r="E77" s="27"/>
      <c r="F77" s="27"/>
    </row>
    <row r="78" spans="1:8" ht="15.75" customHeight="1">
      <c r="A78" s="25"/>
      <c r="B78" s="6" t="s">
        <v>69</v>
      </c>
      <c r="C78" s="5"/>
      <c r="D78" s="28"/>
      <c r="E78" s="29"/>
      <c r="F78" s="30"/>
    </row>
    <row r="79" spans="1:8" ht="79.5" customHeight="1">
      <c r="A79" s="1"/>
      <c r="B79" s="52" t="s">
        <v>68</v>
      </c>
      <c r="C79" s="52"/>
      <c r="D79" s="52"/>
      <c r="E79" s="52"/>
      <c r="F79" s="52"/>
    </row>
    <row r="80" spans="1:8" ht="15.75" customHeight="1">
      <c r="A80" s="1"/>
      <c r="B80" s="36"/>
      <c r="C80" s="2"/>
      <c r="D80" s="2"/>
      <c r="E80" s="2"/>
      <c r="F80" s="3"/>
    </row>
  </sheetData>
  <mergeCells count="10">
    <mergeCell ref="A6:F6"/>
    <mergeCell ref="A5:F5"/>
    <mergeCell ref="A4:C4"/>
    <mergeCell ref="B79:F79"/>
    <mergeCell ref="C8:E8"/>
    <mergeCell ref="A9:A10"/>
    <mergeCell ref="B9:B10"/>
    <mergeCell ref="C9:C10"/>
    <mergeCell ref="D9:D10"/>
    <mergeCell ref="E9:F9"/>
  </mergeCells>
  <printOptions horizontalCentered="1"/>
  <pageMargins left="0.70866141732283472" right="0.31496062992125984" top="0.39370078740157483" bottom="0.39370078740157483" header="0.31496062992125984" footer="0.31496062992125984"/>
  <pageSetup paperSize="9" scale="8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Суб 1 черга_ПС, СОУЕ, АКГ ДСПЗ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 Слабнов</dc:creator>
  <cp:lastModifiedBy>user</cp:lastModifiedBy>
  <cp:lastPrinted>2025-11-20T10:06:28Z</cp:lastPrinted>
  <dcterms:created xsi:type="dcterms:W3CDTF">2024-07-19T18:13:00Z</dcterms:created>
  <dcterms:modified xsi:type="dcterms:W3CDTF">2025-11-21T14:26:27Z</dcterms:modified>
</cp:coreProperties>
</file>