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Hf" sheetId="1" r:id="rId1"/>
  </sheets>
  <definedNames>
    <definedName name="_xlnm._FilterDatabase" localSheetId="0" hidden="1">Hf!$A$2:$F$34</definedName>
    <definedName name="_xlnm.Print_Area" localSheetId="0">Hf!$A$1:$F$33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<sst xmlns="http://schemas.openxmlformats.org/spreadsheetml/2006/main" count="65" uniqueCount="42">
  <si>
    <t>Кошторис на будівництво оглядової ями та фундаменту під підйомник СТО                                                                                                                                                   за адресою: с. Софіївська –Борщагівка, Київська область Hf</t>
  </si>
  <si>
    <t>№ п/п</t>
  </si>
  <si>
    <t>Найменування робіт та матеріалів</t>
  </si>
  <si>
    <t>Од. вим.</t>
  </si>
  <si>
    <t>Обсяг</t>
  </si>
  <si>
    <t>Ціна, грн</t>
  </si>
  <si>
    <t>Вартість, грн</t>
  </si>
  <si>
    <t>Оглядова яма СТО</t>
  </si>
  <si>
    <t>Доробка грунту вручну</t>
  </si>
  <si>
    <t>м3</t>
  </si>
  <si>
    <t>Організація приямків для відкачування грунтових вод 1000х1000х500</t>
  </si>
  <si>
    <t>шт</t>
  </si>
  <si>
    <t>Планування основи котловану з ущільненням</t>
  </si>
  <si>
    <t>м2</t>
  </si>
  <si>
    <t>Підсипка щебневої основи фр.5-10, t=100мм з ущільненням</t>
  </si>
  <si>
    <t>Влаштуваня бетонної підготовки h=100мм, з монтажем та демонтажем опалубки</t>
  </si>
  <si>
    <t>м.куб</t>
  </si>
  <si>
    <t xml:space="preserve">Грунтування підбетонки праймером </t>
  </si>
  <si>
    <t>Монтаж гідроїзоляції підбетонки в два шари</t>
  </si>
  <si>
    <t>Заливка плити бетоном, h=300мм, з армуванням та виготовленням, монтажем/демонтажем опалубки</t>
  </si>
  <si>
    <t>Заливка стін ями бетоном (h=1,6 м, з виготовленням, монтажем/демонтажем опалубки)</t>
  </si>
  <si>
    <t>Зароблення отворів в стінах</t>
  </si>
  <si>
    <t>Грунтування стін вертикальних з зовні праймером</t>
  </si>
  <si>
    <t xml:space="preserve">Монтаж гідроїзоляції в два шари </t>
  </si>
  <si>
    <t>Монтаж металевого кутика 100х100 з наступним фарбуванням</t>
  </si>
  <si>
    <t>мп</t>
  </si>
  <si>
    <t xml:space="preserve">Підсипка грунту з ущільненням під сходи </t>
  </si>
  <si>
    <t>Монтаж каркасу та опалубки під сходи, b=0,9м / демонтаж опалубки</t>
  </si>
  <si>
    <t>Монтаж металевого кутика 50х50, на ступені, з фарбуванням</t>
  </si>
  <si>
    <t>Бетонування сходів b=0,9м</t>
  </si>
  <si>
    <t>Фундамент під підйомник СТО</t>
  </si>
  <si>
    <t>Засипка піском з ущільненням h=600мм</t>
  </si>
  <si>
    <t>Планування основи фундаменту</t>
  </si>
  <si>
    <t>Бетонування фундаменту з армуванням, монтажем/демонтажем опалубки</t>
  </si>
  <si>
    <t>Електромонтажні роботи</t>
  </si>
  <si>
    <t>Монтаж авт.С16А</t>
  </si>
  <si>
    <t>Монтаж труби металевої, ф32</t>
  </si>
  <si>
    <t>Монтаж металорукава, ф20</t>
  </si>
  <si>
    <t>Монтаж вимикача, 2 клав.</t>
  </si>
  <si>
    <t>Прокладання кабеля ВВГ НГ3х1,5</t>
  </si>
  <si>
    <t>Монтаж ЛЕД світильника</t>
  </si>
  <si>
    <t>ВСЬОГО, грн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</si>
</sst>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#\ ##0.00"/>
  </numFmts>
  <fonts count="24">
    <font>
      <sz val="10"/>
      <name val="Arial"/>
      <charset val="204"/>
    </font>
    <font>
      <sz val="12"/>
      <name val="Times New Roman"/>
      <charset val="204"/>
    </font>
    <font>
      <b/>
      <sz val="12"/>
      <color rgb="FF000000"/>
      <name val="Times New Roman"/>
      <charset val="204"/>
    </font>
    <font>
      <b/>
      <sz val="12"/>
      <name val="Times New Roman"/>
      <charset val="204"/>
    </font>
    <font>
      <sz val="11"/>
      <color theme="1"/>
      <name val="Aptos Narrow"/>
      <charset val="134"/>
      <scheme val="minor"/>
    </font>
    <font>
      <u/>
      <sz val="11"/>
      <color rgb="FF0000FF"/>
      <name val="Aptos Narrow"/>
      <charset val="0"/>
      <scheme val="minor"/>
    </font>
    <font>
      <u/>
      <sz val="11"/>
      <color rgb="FF800080"/>
      <name val="Aptos Narrow"/>
      <charset val="0"/>
      <scheme val="minor"/>
    </font>
    <font>
      <sz val="11"/>
      <color rgb="FFFF0000"/>
      <name val="Aptos Narrow"/>
      <charset val="0"/>
      <scheme val="minor"/>
    </font>
    <font>
      <b/>
      <sz val="18"/>
      <color theme="3"/>
      <name val="Aptos Narrow"/>
      <charset val="134"/>
      <scheme val="minor"/>
    </font>
    <font>
      <i/>
      <sz val="11"/>
      <color rgb="FF7F7F7F"/>
      <name val="Aptos Narrow"/>
      <charset val="0"/>
      <scheme val="minor"/>
    </font>
    <font>
      <b/>
      <sz val="15"/>
      <color theme="3"/>
      <name val="Aptos Narrow"/>
      <charset val="134"/>
      <scheme val="minor"/>
    </font>
    <font>
      <b/>
      <sz val="13"/>
      <color theme="3"/>
      <name val="Aptos Narrow"/>
      <charset val="134"/>
      <scheme val="minor"/>
    </font>
    <font>
      <b/>
      <sz val="11"/>
      <color theme="3"/>
      <name val="Aptos Narrow"/>
      <charset val="134"/>
      <scheme val="minor"/>
    </font>
    <font>
      <sz val="11"/>
      <color rgb="FF3F3F76"/>
      <name val="Aptos Narrow"/>
      <charset val="0"/>
      <scheme val="minor"/>
    </font>
    <font>
      <b/>
      <sz val="11"/>
      <color rgb="FF3F3F3F"/>
      <name val="Aptos Narrow"/>
      <charset val="0"/>
      <scheme val="minor"/>
    </font>
    <font>
      <b/>
      <sz val="11"/>
      <color rgb="FFFA7D00"/>
      <name val="Aptos Narrow"/>
      <charset val="0"/>
      <scheme val="minor"/>
    </font>
    <font>
      <b/>
      <sz val="11"/>
      <color rgb="FFFFFFFF"/>
      <name val="Aptos Narrow"/>
      <charset val="0"/>
      <scheme val="minor"/>
    </font>
    <font>
      <sz val="11"/>
      <color rgb="FFFA7D00"/>
      <name val="Aptos Narrow"/>
      <charset val="0"/>
      <scheme val="minor"/>
    </font>
    <font>
      <b/>
      <sz val="11"/>
      <color theme="1"/>
      <name val="Aptos Narrow"/>
      <charset val="0"/>
      <scheme val="minor"/>
    </font>
    <font>
      <sz val="11"/>
      <color rgb="FF006100"/>
      <name val="Aptos Narrow"/>
      <charset val="0"/>
      <scheme val="minor"/>
    </font>
    <font>
      <sz val="11"/>
      <color rgb="FF9C0006"/>
      <name val="Aptos Narrow"/>
      <charset val="0"/>
      <scheme val="minor"/>
    </font>
    <font>
      <sz val="11"/>
      <color rgb="FF9C6500"/>
      <name val="Aptos Narrow"/>
      <charset val="0"/>
      <scheme val="minor"/>
    </font>
    <font>
      <sz val="11"/>
      <color theme="0"/>
      <name val="Aptos Narrow"/>
      <charset val="0"/>
      <scheme val="minor"/>
    </font>
    <font>
      <sz val="11"/>
      <color theme="1"/>
      <name val="Aptos Narrow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5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14" applyNumberFormat="0" applyAlignment="0" applyProtection="0">
      <alignment vertical="center"/>
    </xf>
    <xf numFmtId="0" fontId="14" fillId="7" borderId="15" applyNumberFormat="0" applyAlignment="0" applyProtection="0">
      <alignment vertical="center"/>
    </xf>
    <xf numFmtId="0" fontId="15" fillId="7" borderId="14" applyNumberFormat="0" applyAlignment="0" applyProtection="0">
      <alignment vertical="center"/>
    </xf>
    <xf numFmtId="0" fontId="16" fillId="8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180" fontId="1" fillId="0" borderId="6" xfId="0" applyNumberFormat="1" applyFont="1" applyFill="1" applyBorder="1" applyAlignment="1">
      <alignment horizontal="center" vertical="center" wrapText="1" shrinkToFit="1"/>
    </xf>
    <xf numFmtId="180" fontId="1" fillId="0" borderId="7" xfId="0" applyNumberFormat="1" applyFont="1" applyFill="1" applyBorder="1" applyAlignment="1">
      <alignment horizontal="center" vertical="center" wrapText="1" shrinkToFi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center" vertical="center" wrapText="1"/>
    </xf>
    <xf numFmtId="180" fontId="1" fillId="0" borderId="10" xfId="0" applyNumberFormat="1" applyFont="1" applyFill="1" applyBorder="1" applyAlignment="1">
      <alignment horizontal="center" vertical="center" wrapText="1" shrinkToFit="1"/>
    </xf>
    <xf numFmtId="0" fontId="3" fillId="4" borderId="1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2" fontId="3" fillId="4" borderId="2" xfId="0" applyNumberFormat="1" applyFont="1" applyFill="1" applyBorder="1" applyAlignment="1">
      <alignment horizontal="center" vertical="center"/>
    </xf>
    <xf numFmtId="180" fontId="3" fillId="4" borderId="3" xfId="0" applyNumberFormat="1" applyFont="1" applyFill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3"/>
  <sheetViews>
    <sheetView tabSelected="1" zoomScale="90" zoomScaleNormal="90" topLeftCell="A18" workbookViewId="0">
      <selection activeCell="I33" sqref="I33"/>
    </sheetView>
  </sheetViews>
  <sheetFormatPr defaultColWidth="11.5740740740741" defaultRowHeight="15.6" outlineLevelCol="5"/>
  <cols>
    <col min="1" max="1" width="4.13888888888889" style="1" customWidth="1"/>
    <col min="2" max="2" width="53.6666666666667" style="2" customWidth="1"/>
    <col min="3" max="3" width="7.42592592592593" style="1" customWidth="1"/>
    <col min="4" max="4" width="9.13888888888889" style="1" customWidth="1"/>
    <col min="5" max="5" width="11.4259259259259" style="1" customWidth="1"/>
    <col min="6" max="6" width="19.6203703703704" style="1" customWidth="1"/>
    <col min="7" max="7" width="6.2962962962963" style="3" customWidth="1"/>
    <col min="8" max="16384" width="11.5740740740741" style="3"/>
  </cols>
  <sheetData>
    <row r="1" ht="35" customHeight="1" spans="1:6">
      <c r="A1" s="4" t="s">
        <v>0</v>
      </c>
      <c r="B1" s="4"/>
      <c r="C1" s="4"/>
      <c r="D1" s="4"/>
      <c r="E1" s="4"/>
      <c r="F1" s="4"/>
    </row>
    <row r="2" ht="31.95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ht="16.35" spans="1:6">
      <c r="A3" s="8"/>
      <c r="B3" s="9" t="s">
        <v>7</v>
      </c>
      <c r="C3" s="10"/>
      <c r="D3" s="10"/>
      <c r="E3" s="10"/>
      <c r="F3" s="11"/>
    </row>
    <row r="4" spans="1:6">
      <c r="A4" s="12">
        <v>1</v>
      </c>
      <c r="B4" s="13" t="s">
        <v>8</v>
      </c>
      <c r="C4" s="14" t="s">
        <v>9</v>
      </c>
      <c r="D4" s="14">
        <v>7</v>
      </c>
      <c r="E4" s="14">
        <v>580</v>
      </c>
      <c r="F4" s="15">
        <f>D4*E4</f>
        <v>4060</v>
      </c>
    </row>
    <row r="5" ht="31.2" spans="1:6">
      <c r="A5" s="12">
        <v>2</v>
      </c>
      <c r="B5" s="13" t="s">
        <v>10</v>
      </c>
      <c r="C5" s="14" t="s">
        <v>11</v>
      </c>
      <c r="D5" s="14">
        <v>2</v>
      </c>
      <c r="E5" s="14">
        <v>600</v>
      </c>
      <c r="F5" s="15">
        <f>D5*E5</f>
        <v>1200</v>
      </c>
    </row>
    <row r="6" spans="1:6">
      <c r="A6" s="12">
        <v>4</v>
      </c>
      <c r="B6" s="13" t="s">
        <v>12</v>
      </c>
      <c r="C6" s="14" t="s">
        <v>13</v>
      </c>
      <c r="D6" s="14">
        <v>58.01</v>
      </c>
      <c r="E6" s="14">
        <v>120</v>
      </c>
      <c r="F6" s="16">
        <f>D6*E6</f>
        <v>6961.2</v>
      </c>
    </row>
    <row r="7" ht="31" customHeight="1" spans="1:6">
      <c r="A7" s="12">
        <v>5</v>
      </c>
      <c r="B7" s="13" t="s">
        <v>14</v>
      </c>
      <c r="C7" s="14" t="s">
        <v>13</v>
      </c>
      <c r="D7" s="14">
        <v>38.04</v>
      </c>
      <c r="E7" s="14">
        <v>120</v>
      </c>
      <c r="F7" s="16">
        <f t="shared" ref="F7:F12" si="0">D7*E7</f>
        <v>4564.8</v>
      </c>
    </row>
    <row r="8" ht="31" customHeight="1" spans="1:6">
      <c r="A8" s="12">
        <v>6</v>
      </c>
      <c r="B8" s="13" t="s">
        <v>15</v>
      </c>
      <c r="C8" s="14" t="s">
        <v>16</v>
      </c>
      <c r="D8" s="14">
        <v>3</v>
      </c>
      <c r="E8" s="14">
        <v>3000</v>
      </c>
      <c r="F8" s="16">
        <f t="shared" si="0"/>
        <v>9000</v>
      </c>
    </row>
    <row r="9" spans="1:6">
      <c r="A9" s="12">
        <v>7</v>
      </c>
      <c r="B9" s="13" t="s">
        <v>17</v>
      </c>
      <c r="C9" s="14" t="s">
        <v>13</v>
      </c>
      <c r="D9" s="14">
        <v>30</v>
      </c>
      <c r="E9" s="14">
        <v>40</v>
      </c>
      <c r="F9" s="16">
        <f t="shared" si="0"/>
        <v>1200</v>
      </c>
    </row>
    <row r="10" spans="1:6">
      <c r="A10" s="12">
        <v>8</v>
      </c>
      <c r="B10" s="13" t="s">
        <v>18</v>
      </c>
      <c r="C10" s="14" t="s">
        <v>13</v>
      </c>
      <c r="D10" s="14">
        <v>38</v>
      </c>
      <c r="E10" s="14">
        <v>250</v>
      </c>
      <c r="F10" s="16">
        <f t="shared" si="0"/>
        <v>9500</v>
      </c>
    </row>
    <row r="11" ht="31.2" spans="1:6">
      <c r="A11" s="12">
        <v>9</v>
      </c>
      <c r="B11" s="13" t="s">
        <v>19</v>
      </c>
      <c r="C11" s="14" t="s">
        <v>9</v>
      </c>
      <c r="D11" s="14">
        <v>6.6</v>
      </c>
      <c r="E11" s="14">
        <v>4500</v>
      </c>
      <c r="F11" s="16">
        <f t="shared" si="0"/>
        <v>29700</v>
      </c>
    </row>
    <row r="12" ht="31.2" spans="1:6">
      <c r="A12" s="12">
        <v>10</v>
      </c>
      <c r="B12" s="13" t="s">
        <v>20</v>
      </c>
      <c r="C12" s="14" t="s">
        <v>9</v>
      </c>
      <c r="D12" s="14">
        <v>14</v>
      </c>
      <c r="E12" s="14">
        <v>4500</v>
      </c>
      <c r="F12" s="16">
        <f t="shared" si="0"/>
        <v>63000</v>
      </c>
    </row>
    <row r="13" spans="1:6">
      <c r="A13" s="12">
        <v>11</v>
      </c>
      <c r="B13" s="13" t="s">
        <v>21</v>
      </c>
      <c r="C13" s="14" t="s">
        <v>11</v>
      </c>
      <c r="D13" s="14">
        <v>198</v>
      </c>
      <c r="E13" s="14">
        <v>30</v>
      </c>
      <c r="F13" s="16">
        <f t="shared" ref="F13:F21" si="1">D13*E13</f>
        <v>5940</v>
      </c>
    </row>
    <row r="14" spans="1:6">
      <c r="A14" s="12">
        <v>12</v>
      </c>
      <c r="B14" s="13" t="s">
        <v>22</v>
      </c>
      <c r="C14" s="14" t="s">
        <v>13</v>
      </c>
      <c r="D14" s="14">
        <v>57.96</v>
      </c>
      <c r="E14" s="14">
        <v>40</v>
      </c>
      <c r="F14" s="16">
        <f t="shared" si="1"/>
        <v>2318.4</v>
      </c>
    </row>
    <row r="15" spans="1:6">
      <c r="A15" s="12">
        <v>13</v>
      </c>
      <c r="B15" s="13" t="s">
        <v>23</v>
      </c>
      <c r="C15" s="14" t="s">
        <v>13</v>
      </c>
      <c r="D15" s="14">
        <v>57.96</v>
      </c>
      <c r="E15" s="14">
        <v>250</v>
      </c>
      <c r="F15" s="16">
        <f t="shared" si="1"/>
        <v>14490</v>
      </c>
    </row>
    <row r="16" ht="31.2" spans="1:6">
      <c r="A16" s="12">
        <v>14</v>
      </c>
      <c r="B16" s="13" t="s">
        <v>24</v>
      </c>
      <c r="C16" s="14" t="s">
        <v>25</v>
      </c>
      <c r="D16" s="14">
        <v>29.8</v>
      </c>
      <c r="E16" s="14">
        <v>250</v>
      </c>
      <c r="F16" s="16">
        <f t="shared" si="1"/>
        <v>7450</v>
      </c>
    </row>
    <row r="17" spans="1:6">
      <c r="A17" s="12">
        <v>15</v>
      </c>
      <c r="B17" s="13" t="s">
        <v>26</v>
      </c>
      <c r="C17" s="14" t="s">
        <v>9</v>
      </c>
      <c r="D17" s="14">
        <v>2.25</v>
      </c>
      <c r="E17" s="14">
        <v>350</v>
      </c>
      <c r="F17" s="16">
        <f t="shared" si="1"/>
        <v>787.5</v>
      </c>
    </row>
    <row r="18" ht="31.2" spans="1:6">
      <c r="A18" s="12">
        <v>16</v>
      </c>
      <c r="B18" s="13" t="s">
        <v>27</v>
      </c>
      <c r="C18" s="14" t="s">
        <v>11</v>
      </c>
      <c r="D18" s="14">
        <v>10</v>
      </c>
      <c r="E18" s="14">
        <v>900</v>
      </c>
      <c r="F18" s="16">
        <f t="shared" si="1"/>
        <v>9000</v>
      </c>
    </row>
    <row r="19" ht="33" customHeight="1" spans="1:6">
      <c r="A19" s="12">
        <v>17</v>
      </c>
      <c r="B19" s="13" t="s">
        <v>28</v>
      </c>
      <c r="C19" s="14" t="s">
        <v>11</v>
      </c>
      <c r="D19" s="14">
        <v>10</v>
      </c>
      <c r="E19" s="14">
        <v>450</v>
      </c>
      <c r="F19" s="16">
        <f t="shared" si="1"/>
        <v>4500</v>
      </c>
    </row>
    <row r="20" ht="16.35" spans="1:6">
      <c r="A20" s="12">
        <v>18</v>
      </c>
      <c r="B20" s="13" t="s">
        <v>29</v>
      </c>
      <c r="C20" s="14" t="s">
        <v>11</v>
      </c>
      <c r="D20" s="14">
        <v>10</v>
      </c>
      <c r="E20" s="14">
        <v>1000</v>
      </c>
      <c r="F20" s="16">
        <f t="shared" si="1"/>
        <v>10000</v>
      </c>
    </row>
    <row r="21" ht="16.35" spans="1:6">
      <c r="A21" s="8"/>
      <c r="B21" s="9" t="s">
        <v>30</v>
      </c>
      <c r="C21" s="10"/>
      <c r="D21" s="10"/>
      <c r="E21" s="10"/>
      <c r="F21" s="11"/>
    </row>
    <row r="22" spans="1:6">
      <c r="A22" s="12">
        <v>1</v>
      </c>
      <c r="B22" s="13" t="s">
        <v>8</v>
      </c>
      <c r="C22" s="14" t="s">
        <v>9</v>
      </c>
      <c r="D22" s="14">
        <v>8.8</v>
      </c>
      <c r="E22" s="14">
        <v>580</v>
      </c>
      <c r="F22" s="16">
        <f>D22*E22</f>
        <v>5104</v>
      </c>
    </row>
    <row r="23" spans="1:6">
      <c r="A23" s="12">
        <v>2</v>
      </c>
      <c r="B23" s="13" t="s">
        <v>31</v>
      </c>
      <c r="C23" s="14" t="s">
        <v>9</v>
      </c>
      <c r="D23" s="14">
        <v>10.5</v>
      </c>
      <c r="E23" s="14">
        <v>300</v>
      </c>
      <c r="F23" s="16">
        <f>D23*E23</f>
        <v>3150</v>
      </c>
    </row>
    <row r="24" spans="1:6">
      <c r="A24" s="12">
        <v>3</v>
      </c>
      <c r="B24" s="13" t="s">
        <v>32</v>
      </c>
      <c r="C24" s="14" t="s">
        <v>13</v>
      </c>
      <c r="D24" s="14">
        <v>17.5</v>
      </c>
      <c r="E24" s="14">
        <v>120</v>
      </c>
      <c r="F24" s="16">
        <f>D24*E24</f>
        <v>2100</v>
      </c>
    </row>
    <row r="25" ht="31.95" spans="1:6">
      <c r="A25" s="12">
        <v>4</v>
      </c>
      <c r="B25" s="13" t="s">
        <v>33</v>
      </c>
      <c r="C25" s="14" t="s">
        <v>9</v>
      </c>
      <c r="D25" s="14">
        <v>4</v>
      </c>
      <c r="E25" s="14">
        <v>4500</v>
      </c>
      <c r="F25" s="16">
        <f>D25*E25</f>
        <v>18000</v>
      </c>
    </row>
    <row r="26" ht="16.35" spans="1:6">
      <c r="A26" s="17"/>
      <c r="B26" s="18" t="s">
        <v>34</v>
      </c>
      <c r="C26" s="19"/>
      <c r="D26" s="19"/>
      <c r="E26" s="19"/>
      <c r="F26" s="20"/>
    </row>
    <row r="27" spans="1:6">
      <c r="A27" s="12">
        <v>1</v>
      </c>
      <c r="B27" s="13" t="s">
        <v>35</v>
      </c>
      <c r="C27" s="14" t="s">
        <v>11</v>
      </c>
      <c r="D27" s="14">
        <v>1</v>
      </c>
      <c r="E27" s="14">
        <v>120</v>
      </c>
      <c r="F27" s="16">
        <f t="shared" ref="F27:F32" si="2">D27*E27</f>
        <v>120</v>
      </c>
    </row>
    <row r="28" spans="1:6">
      <c r="A28" s="12">
        <v>2</v>
      </c>
      <c r="B28" s="13" t="s">
        <v>36</v>
      </c>
      <c r="C28" s="14" t="s">
        <v>25</v>
      </c>
      <c r="D28" s="14">
        <v>10</v>
      </c>
      <c r="E28" s="14">
        <v>85</v>
      </c>
      <c r="F28" s="16">
        <f t="shared" si="2"/>
        <v>850</v>
      </c>
    </row>
    <row r="29" spans="1:6">
      <c r="A29" s="12">
        <v>3</v>
      </c>
      <c r="B29" s="13" t="s">
        <v>37</v>
      </c>
      <c r="C29" s="14" t="s">
        <v>25</v>
      </c>
      <c r="D29" s="14">
        <v>30</v>
      </c>
      <c r="E29" s="14">
        <v>50</v>
      </c>
      <c r="F29" s="16">
        <f t="shared" si="2"/>
        <v>1500</v>
      </c>
    </row>
    <row r="30" spans="1:6">
      <c r="A30" s="12">
        <v>4</v>
      </c>
      <c r="B30" s="13" t="s">
        <v>38</v>
      </c>
      <c r="C30" s="14" t="s">
        <v>11</v>
      </c>
      <c r="D30" s="14">
        <v>1</v>
      </c>
      <c r="E30" s="14">
        <v>80</v>
      </c>
      <c r="F30" s="16">
        <f t="shared" si="2"/>
        <v>80</v>
      </c>
    </row>
    <row r="31" spans="1:6">
      <c r="A31" s="12">
        <v>5</v>
      </c>
      <c r="B31" s="13" t="s">
        <v>39</v>
      </c>
      <c r="C31" s="14" t="s">
        <v>25</v>
      </c>
      <c r="D31" s="14">
        <v>45</v>
      </c>
      <c r="E31" s="14">
        <v>40</v>
      </c>
      <c r="F31" s="16">
        <f t="shared" si="2"/>
        <v>1800</v>
      </c>
    </row>
    <row r="32" ht="16.35" spans="1:6">
      <c r="A32" s="21">
        <v>6</v>
      </c>
      <c r="B32" s="22" t="s">
        <v>40</v>
      </c>
      <c r="C32" s="23" t="s">
        <v>11</v>
      </c>
      <c r="D32" s="23">
        <v>8</v>
      </c>
      <c r="E32" s="23">
        <v>150</v>
      </c>
      <c r="F32" s="24">
        <f t="shared" si="2"/>
        <v>1200</v>
      </c>
    </row>
    <row r="33" ht="16.35" spans="1:6">
      <c r="A33" s="25" t="s">
        <v>41</v>
      </c>
      <c r="B33" s="26"/>
      <c r="C33" s="26"/>
      <c r="D33" s="27"/>
      <c r="E33" s="26"/>
      <c r="F33" s="28">
        <f>SUM(F4:F32)</f>
        <v>217575.9</v>
      </c>
    </row>
  </sheetData>
  <autoFilter xmlns:etc="http://www.wps.cn/officeDocument/2017/etCustomData" ref="A2:F34" etc:filterBottomFollowUsedRange="0">
    <extLst/>
  </autoFilter>
  <mergeCells count="2">
    <mergeCell ref="A1:F1"/>
    <mergeCell ref="A33:B33"/>
  </mergeCells>
  <pageMargins left="0.314583333333333" right="0.236111111111111" top="0.275" bottom="0.196527777777778" header="0.118110239505768" footer="0.118110239505768"/>
  <pageSetup paperSize="9" scale="90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Hf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2025-05-06T12:16:00Z</dcterms:created>
  <dcterms:modified xsi:type="dcterms:W3CDTF">2026-04-07T11:58:17Z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DF5F3EB70DEA42F08EA78CCE163C9B35_13</vt:lpwstr>
  </property>
  <property fmtid="{D5CDD505-2E9C-101B-9397-08002B2CF9AE}" pid="3" name="KSOProductBuildVer">
    <vt:lpwstr>1049-12.2.0.23196</vt:lpwstr>
  </property>
</Properties>
</file>