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Hp\Desktop\24.04Будкрафт\Прорізна\"/>
    </mc:Choice>
  </mc:AlternateContent>
  <xr:revisionPtr revIDLastSave="0" documentId="13_ncr:1_{98A2D9B8-58C9-4C86-AC92-BF8CD8BFDC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ЕТР типові роботи тип поверх" sheetId="2" r:id="rId1"/>
  </sheets>
  <externalReferences>
    <externalReference r:id="rId2"/>
  </externalReferences>
  <definedNames>
    <definedName name="_xlnm._FilterDatabase" localSheetId="0" hidden="1">'ЕТР типові роботи тип поверх'!$A$5:$H$61</definedName>
    <definedName name="Opt">#REF!</definedName>
    <definedName name="par">#REF!</definedName>
    <definedName name="_xlnm.Print_Titles" localSheetId="0">'ЕТР типові роботи тип поверх'!$4:$5</definedName>
    <definedName name="м">[1]материал!$A$1:$A$82</definedName>
    <definedName name="_xlnm.Print_Area" localSheetId="0">'ЕТР типові роботи тип поверх'!$A$1:$H$59</definedName>
    <definedName name="Список">#REF!</definedName>
    <definedName name="Участники_ср">#REF!</definedName>
    <definedName name="цена">[1]материал!$C$1:$C$82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" l="1"/>
  <c r="G26" i="2"/>
  <c r="G27" i="2"/>
  <c r="G28" i="2"/>
  <c r="G29" i="2"/>
  <c r="G30" i="2"/>
  <c r="G31" i="2"/>
  <c r="G7" i="2"/>
  <c r="G8" i="2"/>
  <c r="G9" i="2"/>
  <c r="G10" i="2"/>
  <c r="G11" i="2"/>
  <c r="G12" i="2"/>
  <c r="G13" i="2"/>
  <c r="G14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1" i="2"/>
  <c r="G40" i="2"/>
  <c r="G39" i="2"/>
  <c r="G38" i="2"/>
  <c r="G37" i="2"/>
  <c r="G36" i="2"/>
  <c r="G35" i="2"/>
  <c r="G34" i="2"/>
  <c r="G33" i="2"/>
  <c r="G32" i="2"/>
  <c r="G25" i="2"/>
  <c r="G24" i="2"/>
  <c r="G23" i="2"/>
  <c r="G22" i="2"/>
  <c r="G21" i="2"/>
  <c r="G20" i="2"/>
  <c r="G19" i="2"/>
  <c r="G18" i="2"/>
  <c r="G17" i="2"/>
  <c r="G16" i="2"/>
  <c r="G15" i="2"/>
  <c r="G6" i="2"/>
  <c r="G58" i="2" l="1"/>
</calcChain>
</file>

<file path=xl/sharedStrings.xml><?xml version="1.0" encoding="utf-8"?>
<sst xmlns="http://schemas.openxmlformats.org/spreadsheetml/2006/main" count="134" uniqueCount="80">
  <si>
    <t>№
п/п</t>
  </si>
  <si>
    <t>Найменування</t>
  </si>
  <si>
    <t>По завданню</t>
  </si>
  <si>
    <t>од. вим.</t>
  </si>
  <si>
    <t>кіл-ть</t>
  </si>
  <si>
    <t>Демонтаж плит фальш-підлоги  до 600х600мм*</t>
  </si>
  <si>
    <t>шт</t>
  </si>
  <si>
    <t>Монтаж плит фальшпідлоги до 600х600мм*</t>
  </si>
  <si>
    <t>Монтаж пустих закладних труб з протяжкою під резерв</t>
  </si>
  <si>
    <t>м</t>
  </si>
  <si>
    <t>Буріння отворів в цегляних стінах та перекриттях діаметром до 25мм глибиною до 600мм*</t>
  </si>
  <si>
    <t>Монтаж лотків  дротяних перетином  до 400х50мм з прирізанням поворотів, відгалужень та переходів по місцю</t>
  </si>
  <si>
    <t>Демонтаж, переврізка кутів та відгалуджень, монтаж лотків перфорованих</t>
  </si>
  <si>
    <t>зміна фреонових та електричних лотків</t>
  </si>
  <si>
    <t>Виготовлення та монтаж підвісів для перфорованого лотка*</t>
  </si>
  <si>
    <t>Монтаж додаткових лотків перфорованих з прирізанням по місцю кутів, відгалуджень</t>
  </si>
  <si>
    <t>Демонтаж кабелів перетином до 1х70мм2</t>
  </si>
  <si>
    <t>Монтаж кабелів перетином до 1х70мм2</t>
  </si>
  <si>
    <t>Демонтаж, перенесення, монтаж корпусів щитів розподільчих 1800х600х400мм</t>
  </si>
  <si>
    <t>Затягування та монтаж кабелів в трубах перетином до 3х4мм2</t>
  </si>
  <si>
    <t>Монтаж кабелів по лоткам та кабельростам перетином до 3х4мм2</t>
  </si>
  <si>
    <t>Монтаж розподільчих коробок під підлогою</t>
  </si>
  <si>
    <t>Монтаж та комутація розподільчої коробки</t>
  </si>
  <si>
    <t>Монтаж та комутація розподільчих коробок освітлення на лотках</t>
  </si>
  <si>
    <t>Монтаж та комутація релейних радіокерованих модулів</t>
  </si>
  <si>
    <t>Монтаж розподільчих коробок кондиціонування на лотках</t>
  </si>
  <si>
    <t>Влаштування штроб в стінах перетином до 25*25мм*</t>
  </si>
  <si>
    <t>Монтаж кабелів в штрабах перетином до 3х4мм2</t>
  </si>
  <si>
    <t>Вибивання отворів під розподільчі коробки*</t>
  </si>
  <si>
    <t>Монтаж коробки розподільчої вбудованої д=100мм</t>
  </si>
  <si>
    <t>Вибивання отворів та монтаж підрозетників*</t>
  </si>
  <si>
    <t>Монтаж підрозетників д=68х60мм</t>
  </si>
  <si>
    <t>Монтаж розетки вбудованої 220В 16А</t>
  </si>
  <si>
    <t>Монтаж вимикача вбудованого 220В 10А</t>
  </si>
  <si>
    <t>Монтаж тросових підвісів</t>
  </si>
  <si>
    <t>Монтаж автоматичних вимикачів триполюсних на струм до 100А</t>
  </si>
  <si>
    <t>Монтаж дінрейки 35*15мм</t>
  </si>
  <si>
    <t>Монтаж автоматичних вимикачів триполюсних на струм до 10А</t>
  </si>
  <si>
    <t>Монтаж запобіжників триполюсних на струм до 100А</t>
  </si>
  <si>
    <t>Монтаж обмежувача перенапруг триполюсного</t>
  </si>
  <si>
    <t>Монтаж індикатора напруги триполюсного</t>
  </si>
  <si>
    <t>Монтаж розподільчого блоку триполюсного на струм до 160А</t>
  </si>
  <si>
    <t>Монтаж контактора модульного 220В 25А</t>
  </si>
  <si>
    <t>Монтаж незалежного розчеплювача однополюсного</t>
  </si>
  <si>
    <t>Монтаж клеми на дінрейку гвинтової прохідної</t>
  </si>
  <si>
    <t>Монтаж шини нульової на ізоляторах</t>
  </si>
  <si>
    <t>Монтаж шини заземлюючої</t>
  </si>
  <si>
    <t>Монтаж шин гребінчастих штирькових</t>
  </si>
  <si>
    <t>полюс</t>
  </si>
  <si>
    <t>Монтаж та комутація проводів по конструкціях щитів</t>
  </si>
  <si>
    <t>Виготовлення та нанесення диспетчерських надписів</t>
  </si>
  <si>
    <t>Закладення кінцеве для кабелю перетином до 5х1х95мм2  з приєднанням жил до апаратів</t>
  </si>
  <si>
    <t>Закладення кінцеве для кабелю перетином до 3х4мм2  з приєднанням жил до апаратів</t>
  </si>
  <si>
    <t>Монтаж та приєднання кабелів системи заземлення ПВ3 1х6мм2</t>
  </si>
  <si>
    <t>Вимірювання опору ізоляції мегаомметром кабельних і інших ліній, напруга до 1 кВ, призначених для передачі електроенергії розподільним пристроям, щитам, шафам і комутаційним апаратам[ [для п'ятирипровідної лінії]]</t>
  </si>
  <si>
    <t>лінія</t>
  </si>
  <si>
    <t>Пристрої, що заземлюють.  Замір повного опору кола «фаза - нуль»</t>
  </si>
  <si>
    <t>струмо-приймач</t>
  </si>
  <si>
    <t>Пристрої, що заземлюють.  Перевірка наявності ланцюга між заземлювачами і заземленими елементами</t>
  </si>
  <si>
    <t>1 
точка</t>
  </si>
  <si>
    <t>18.1</t>
  </si>
  <si>
    <t>18.2</t>
  </si>
  <si>
    <t>100</t>
  </si>
  <si>
    <t>50</t>
  </si>
  <si>
    <t>10</t>
  </si>
  <si>
    <t>2</t>
  </si>
  <si>
    <t>26</t>
  </si>
  <si>
    <t>Програмування(прив'зка до контролера з установкою вимикача)</t>
  </si>
  <si>
    <t xml:space="preserve">Монтаж готової зібраної конструкції з 5-ти розеток (12 модулів) з підключенням </t>
  </si>
  <si>
    <t xml:space="preserve">Монтаж готової зібраної конструкції з 1-ї розетки (3 модуля) з підключенням </t>
  </si>
  <si>
    <t>Монтаж світильника лінійного підвісного 1200мм з підключенням</t>
  </si>
  <si>
    <t>Монтаж диференційних автоматичних вимикачів двополюсних с закладанням кінцевим</t>
  </si>
  <si>
    <t>36</t>
  </si>
  <si>
    <t>Монтаж автоматичних вимикачів однополюсних 6-63 А с закладенням кінцевим</t>
  </si>
  <si>
    <t>26.2</t>
  </si>
  <si>
    <t xml:space="preserve">шт </t>
  </si>
  <si>
    <t>Розцінка</t>
  </si>
  <si>
    <t>Сума</t>
  </si>
  <si>
    <t>Разом, грн</t>
  </si>
  <si>
    <t xml:space="preserve">ВС501 Мастерский Додаток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</si>
</sst>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₽_-;\-* #,##0.00\ _₽_-;_-* &quot;-&quot;??\ _₽_-;_-@_-"/>
  </numFmts>
  <fonts count="23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4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7" fillId="0" borderId="0">
      <protection locked="0"/>
    </xf>
    <xf numFmtId="0" fontId="2" fillId="0" borderId="0"/>
    <xf numFmtId="0" fontId="1" fillId="0" borderId="0"/>
  </cellStyleXfs>
  <cellXfs count="81">
    <xf numFmtId="0" fontId="0" fillId="0" borderId="0" xfId="0"/>
    <xf numFmtId="164" fontId="9" fillId="2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9" fillId="2" borderId="0" xfId="0" applyFont="1" applyFill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5" fontId="14" fillId="2" borderId="0" xfId="0" applyNumberFormat="1" applyFont="1" applyFill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 wrapText="1"/>
    </xf>
    <xf numFmtId="165" fontId="12" fillId="2" borderId="0" xfId="0" applyNumberFormat="1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vertical="center" wrapText="1"/>
    </xf>
    <xf numFmtId="3" fontId="11" fillId="2" borderId="2" xfId="0" applyNumberFormat="1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/>
    </xf>
    <xf numFmtId="4" fontId="19" fillId="3" borderId="17" xfId="0" applyNumberFormat="1" applyFont="1" applyFill="1" applyBorder="1" applyAlignment="1">
      <alignment horizontal="center" vertical="center"/>
    </xf>
    <xf numFmtId="4" fontId="19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164" fontId="9" fillId="2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3" xfId="5" applyFont="1" applyFill="1" applyBorder="1" applyAlignment="1">
      <alignment horizontal="left" vertical="center" wrapText="1"/>
    </xf>
    <xf numFmtId="0" fontId="15" fillId="2" borderId="3" xfId="5" applyFont="1" applyFill="1" applyBorder="1" applyAlignment="1">
      <alignment wrapText="1"/>
    </xf>
    <xf numFmtId="0" fontId="11" fillId="2" borderId="2" xfId="5" applyFont="1" applyFill="1" applyBorder="1" applyAlignment="1">
      <alignment horizontal="left" vertical="center" wrapText="1"/>
    </xf>
    <xf numFmtId="0" fontId="15" fillId="2" borderId="2" xfId="5" applyFont="1" applyFill="1" applyBorder="1" applyAlignment="1">
      <alignment wrapText="1"/>
    </xf>
    <xf numFmtId="0" fontId="8" fillId="0" borderId="2" xfId="5" applyFont="1" applyBorder="1" applyAlignment="1">
      <alignment horizontal="left" vertical="center" wrapText="1"/>
    </xf>
    <xf numFmtId="0" fontId="14" fillId="0" borderId="2" xfId="5" applyFont="1" applyBorder="1" applyAlignment="1">
      <alignment wrapText="1"/>
    </xf>
    <xf numFmtId="0" fontId="8" fillId="2" borderId="2" xfId="5" applyFont="1" applyFill="1" applyBorder="1" applyAlignment="1">
      <alignment horizontal="left" vertical="center" wrapText="1"/>
    </xf>
    <xf numFmtId="0" fontId="14" fillId="2" borderId="2" xfId="5" applyFont="1" applyFill="1" applyBorder="1" applyAlignment="1">
      <alignment wrapText="1"/>
    </xf>
    <xf numFmtId="0" fontId="11" fillId="0" borderId="2" xfId="5" applyFont="1" applyBorder="1" applyAlignment="1">
      <alignment horizontal="left" vertical="center" wrapText="1"/>
    </xf>
    <xf numFmtId="0" fontId="15" fillId="0" borderId="2" xfId="5" applyFont="1" applyBorder="1" applyAlignment="1">
      <alignment wrapText="1"/>
    </xf>
    <xf numFmtId="0" fontId="19" fillId="3" borderId="17" xfId="5" applyFont="1" applyFill="1" applyBorder="1" applyAlignment="1">
      <alignment horizontal="left" vertical="center" wrapText="1"/>
    </xf>
    <xf numFmtId="0" fontId="20" fillId="3" borderId="17" xfId="5" applyFont="1" applyFill="1" applyBorder="1" applyAlignment="1">
      <alignment wrapText="1"/>
    </xf>
    <xf numFmtId="4" fontId="11" fillId="0" borderId="2" xfId="0" applyNumberFormat="1" applyFont="1" applyFill="1" applyBorder="1" applyAlignment="1">
      <alignment horizontal="center" vertical="center"/>
    </xf>
    <xf numFmtId="2" fontId="22" fillId="0" borderId="18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9" fontId="19" fillId="3" borderId="12" xfId="0" applyNumberFormat="1" applyFont="1" applyFill="1" applyBorder="1" applyAlignment="1">
      <alignment horizontal="center" vertical="center" wrapText="1"/>
    </xf>
    <xf numFmtId="49" fontId="19" fillId="3" borderId="14" xfId="0" applyNumberFormat="1" applyFont="1" applyFill="1" applyBorder="1" applyAlignment="1">
      <alignment horizontal="center" vertical="center" wrapText="1"/>
    </xf>
    <xf numFmtId="49" fontId="19" fillId="3" borderId="1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3783E17A-72A4-4430-8858-FB29679A0B05}"/>
    <cellStyle name="Обычный 3" xfId="2" xr:uid="{00000000-0005-0000-0000-000003000000}"/>
    <cellStyle name="Обычный 3 2" xfId="4" xr:uid="{00000000-0005-0000-0000-000004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93A9-C8F2-4113-9C68-7EF70E8C171B}">
  <sheetPr>
    <tabColor rgb="FF00B0F0"/>
    <pageSetUpPr fitToPage="1"/>
  </sheetPr>
  <dimension ref="A1:H61"/>
  <sheetViews>
    <sheetView tabSelected="1" topLeftCell="A45" zoomScale="55" zoomScaleNormal="55" zoomScaleSheetLayoutView="80" workbookViewId="0">
      <selection activeCell="G58" sqref="G58"/>
    </sheetView>
  </sheetViews>
  <sheetFormatPr defaultColWidth="9.1796875" defaultRowHeight="18.5" outlineLevelCol="1"/>
  <cols>
    <col min="1" max="1" width="7.90625" style="31" customWidth="1"/>
    <col min="2" max="2" width="55.54296875" style="21" customWidth="1"/>
    <col min="3" max="3" width="21.81640625" style="28" customWidth="1"/>
    <col min="4" max="4" width="12.453125" style="22" customWidth="1"/>
    <col min="5" max="5" width="11.1796875" style="23" customWidth="1"/>
    <col min="6" max="6" width="16.54296875" style="23" customWidth="1"/>
    <col min="7" max="7" width="14.81640625" style="23" customWidth="1" outlineLevel="1"/>
    <col min="8" max="8" width="13.81640625" style="23" customWidth="1" outlineLevel="1"/>
    <col min="9" max="16384" width="9.1796875" style="16"/>
  </cols>
  <sheetData>
    <row r="1" spans="1:8" s="14" customFormat="1" ht="12" customHeight="1">
      <c r="A1" s="70"/>
      <c r="B1" s="71"/>
      <c r="C1" s="71"/>
      <c r="D1" s="71"/>
      <c r="E1" s="71"/>
      <c r="F1" s="71"/>
      <c r="G1" s="41"/>
      <c r="H1" s="41"/>
    </row>
    <row r="2" spans="1:8">
      <c r="A2" s="29"/>
      <c r="B2" s="72" t="s">
        <v>79</v>
      </c>
      <c r="C2" s="72"/>
      <c r="D2" s="72"/>
      <c r="E2" s="72"/>
      <c r="F2" s="72"/>
      <c r="G2" s="15"/>
      <c r="H2" s="15"/>
    </row>
    <row r="3" spans="1:8" ht="19" thickBot="1">
      <c r="A3" s="30"/>
      <c r="B3" s="17"/>
      <c r="C3" s="24"/>
      <c r="D3" s="17"/>
      <c r="E3" s="17"/>
      <c r="F3" s="17"/>
      <c r="G3" s="15"/>
      <c r="H3" s="15"/>
    </row>
    <row r="4" spans="1:8" s="18" customFormat="1" ht="17.5" customHeight="1">
      <c r="A4" s="73" t="s">
        <v>0</v>
      </c>
      <c r="B4" s="75" t="s">
        <v>1</v>
      </c>
      <c r="C4" s="77"/>
      <c r="D4" s="75" t="s">
        <v>2</v>
      </c>
      <c r="E4" s="75"/>
      <c r="F4" s="79" t="s">
        <v>76</v>
      </c>
      <c r="G4" s="66" t="s">
        <v>77</v>
      </c>
      <c r="H4" s="1"/>
    </row>
    <row r="5" spans="1:8" s="18" customFormat="1" ht="48.65" customHeight="1" thickBot="1">
      <c r="A5" s="74"/>
      <c r="B5" s="76"/>
      <c r="C5" s="78"/>
      <c r="D5" s="42" t="s">
        <v>3</v>
      </c>
      <c r="E5" s="42" t="s">
        <v>4</v>
      </c>
      <c r="F5" s="80"/>
      <c r="G5" s="67"/>
      <c r="H5" s="1"/>
    </row>
    <row r="6" spans="1:8" s="18" customFormat="1">
      <c r="A6" s="60">
        <v>1</v>
      </c>
      <c r="B6" s="45" t="s">
        <v>5</v>
      </c>
      <c r="C6" s="46"/>
      <c r="D6" s="5" t="s">
        <v>6</v>
      </c>
      <c r="E6" s="11" t="s">
        <v>62</v>
      </c>
      <c r="F6" s="59">
        <v>40</v>
      </c>
      <c r="G6" s="9">
        <f>E6*F6</f>
        <v>4000</v>
      </c>
      <c r="H6" s="3"/>
    </row>
    <row r="7" spans="1:8" s="18" customFormat="1">
      <c r="A7" s="61">
        <v>2</v>
      </c>
      <c r="B7" s="47" t="s">
        <v>7</v>
      </c>
      <c r="C7" s="25"/>
      <c r="D7" s="2" t="s">
        <v>6</v>
      </c>
      <c r="E7" s="12">
        <v>100</v>
      </c>
      <c r="F7" s="57">
        <v>40</v>
      </c>
      <c r="G7" s="9">
        <f t="shared" ref="G7:G14" si="0">E7*F7</f>
        <v>4000</v>
      </c>
      <c r="H7" s="3"/>
    </row>
    <row r="8" spans="1:8" s="18" customFormat="1" ht="37">
      <c r="A8" s="61">
        <v>3</v>
      </c>
      <c r="B8" s="47" t="s">
        <v>8</v>
      </c>
      <c r="C8" s="48"/>
      <c r="D8" s="2" t="s">
        <v>9</v>
      </c>
      <c r="E8" s="12">
        <v>50</v>
      </c>
      <c r="F8" s="57">
        <v>32</v>
      </c>
      <c r="G8" s="9">
        <f t="shared" si="0"/>
        <v>1600</v>
      </c>
      <c r="H8" s="3"/>
    </row>
    <row r="9" spans="1:8" s="18" customFormat="1" ht="37">
      <c r="A9" s="61">
        <v>4</v>
      </c>
      <c r="B9" s="47" t="s">
        <v>10</v>
      </c>
      <c r="C9" s="48"/>
      <c r="D9" s="2" t="s">
        <v>6</v>
      </c>
      <c r="E9" s="12">
        <v>10</v>
      </c>
      <c r="F9" s="57">
        <v>140</v>
      </c>
      <c r="G9" s="9">
        <f t="shared" si="0"/>
        <v>1400</v>
      </c>
      <c r="H9" s="3"/>
    </row>
    <row r="10" spans="1:8" s="18" customFormat="1" ht="55.5">
      <c r="A10" s="61">
        <v>5</v>
      </c>
      <c r="B10" s="47" t="s">
        <v>11</v>
      </c>
      <c r="C10" s="48"/>
      <c r="D10" s="2" t="s">
        <v>9</v>
      </c>
      <c r="E10" s="12">
        <v>145</v>
      </c>
      <c r="F10" s="57">
        <v>69</v>
      </c>
      <c r="G10" s="9">
        <f t="shared" si="0"/>
        <v>10005</v>
      </c>
      <c r="H10" s="3"/>
    </row>
    <row r="11" spans="1:8" s="18" customFormat="1" ht="37">
      <c r="A11" s="61">
        <v>6</v>
      </c>
      <c r="B11" s="47" t="s">
        <v>12</v>
      </c>
      <c r="C11" s="68" t="s">
        <v>13</v>
      </c>
      <c r="D11" s="2" t="s">
        <v>9</v>
      </c>
      <c r="E11" s="12">
        <v>3</v>
      </c>
      <c r="F11" s="57">
        <v>36</v>
      </c>
      <c r="G11" s="9">
        <f t="shared" si="0"/>
        <v>108</v>
      </c>
      <c r="H11" s="3"/>
    </row>
    <row r="12" spans="1:8" s="18" customFormat="1" ht="37">
      <c r="A12" s="61">
        <v>7</v>
      </c>
      <c r="B12" s="47" t="s">
        <v>14</v>
      </c>
      <c r="C12" s="68"/>
      <c r="D12" s="2" t="s">
        <v>9</v>
      </c>
      <c r="E12" s="12">
        <v>3</v>
      </c>
      <c r="F12" s="57">
        <v>55</v>
      </c>
      <c r="G12" s="9">
        <f t="shared" si="0"/>
        <v>165</v>
      </c>
      <c r="H12" s="3"/>
    </row>
    <row r="13" spans="1:8" s="18" customFormat="1" ht="37">
      <c r="A13" s="61">
        <v>8</v>
      </c>
      <c r="B13" s="47" t="s">
        <v>15</v>
      </c>
      <c r="C13" s="68"/>
      <c r="D13" s="2" t="s">
        <v>9</v>
      </c>
      <c r="E13" s="12">
        <v>3</v>
      </c>
      <c r="F13" s="58">
        <v>69</v>
      </c>
      <c r="G13" s="9">
        <f t="shared" si="0"/>
        <v>207</v>
      </c>
      <c r="H13" s="3"/>
    </row>
    <row r="14" spans="1:8" s="18" customFormat="1">
      <c r="A14" s="61">
        <v>9</v>
      </c>
      <c r="B14" s="47" t="s">
        <v>16</v>
      </c>
      <c r="C14" s="68"/>
      <c r="D14" s="2" t="s">
        <v>9</v>
      </c>
      <c r="E14" s="12">
        <v>15</v>
      </c>
      <c r="F14" s="58">
        <v>14</v>
      </c>
      <c r="G14" s="9">
        <f t="shared" si="0"/>
        <v>210</v>
      </c>
      <c r="H14" s="3"/>
    </row>
    <row r="15" spans="1:8" s="18" customFormat="1">
      <c r="A15" s="61">
        <v>10</v>
      </c>
      <c r="B15" s="47" t="s">
        <v>17</v>
      </c>
      <c r="C15" s="68"/>
      <c r="D15" s="2" t="s">
        <v>9</v>
      </c>
      <c r="E15" s="12">
        <v>15</v>
      </c>
      <c r="F15" s="58">
        <v>46</v>
      </c>
      <c r="G15" s="9">
        <f t="shared" ref="G7:G57" si="1">E15*F15</f>
        <v>690</v>
      </c>
      <c r="H15" s="3"/>
    </row>
    <row r="16" spans="1:8" s="18" customFormat="1" ht="37">
      <c r="A16" s="61">
        <v>11</v>
      </c>
      <c r="B16" s="47" t="s">
        <v>18</v>
      </c>
      <c r="C16" s="68"/>
      <c r="D16" s="2" t="s">
        <v>6</v>
      </c>
      <c r="E16" s="12">
        <v>1</v>
      </c>
      <c r="F16" s="58">
        <v>805</v>
      </c>
      <c r="G16" s="9">
        <f t="shared" si="1"/>
        <v>805</v>
      </c>
      <c r="H16" s="6"/>
    </row>
    <row r="17" spans="1:8" s="18" customFormat="1" ht="32.5" customHeight="1">
      <c r="A17" s="61">
        <v>12</v>
      </c>
      <c r="B17" s="47" t="s">
        <v>19</v>
      </c>
      <c r="C17" s="48"/>
      <c r="D17" s="2" t="s">
        <v>9</v>
      </c>
      <c r="E17" s="13" t="s">
        <v>63</v>
      </c>
      <c r="F17" s="58">
        <v>36</v>
      </c>
      <c r="G17" s="9">
        <f t="shared" si="1"/>
        <v>1800</v>
      </c>
      <c r="H17" s="3"/>
    </row>
    <row r="18" spans="1:8" s="19" customFormat="1" ht="37">
      <c r="A18" s="61">
        <v>13</v>
      </c>
      <c r="B18" s="47" t="s">
        <v>20</v>
      </c>
      <c r="C18" s="48"/>
      <c r="D18" s="2" t="s">
        <v>9</v>
      </c>
      <c r="E18" s="12">
        <v>1500</v>
      </c>
      <c r="F18" s="58">
        <v>25</v>
      </c>
      <c r="G18" s="9">
        <f t="shared" si="1"/>
        <v>37500</v>
      </c>
      <c r="H18" s="3"/>
    </row>
    <row r="19" spans="1:8" s="19" customFormat="1" ht="46.5">
      <c r="A19" s="61">
        <v>14</v>
      </c>
      <c r="B19" s="47" t="s">
        <v>21</v>
      </c>
      <c r="C19" s="26" t="s">
        <v>22</v>
      </c>
      <c r="D19" s="2" t="s">
        <v>75</v>
      </c>
      <c r="E19" s="36">
        <v>88</v>
      </c>
      <c r="F19" s="58">
        <v>189</v>
      </c>
      <c r="G19" s="9">
        <f t="shared" si="1"/>
        <v>16632</v>
      </c>
      <c r="H19" s="32"/>
    </row>
    <row r="20" spans="1:8" s="19" customFormat="1" ht="46.5">
      <c r="A20" s="61">
        <v>15</v>
      </c>
      <c r="B20" s="47" t="s">
        <v>23</v>
      </c>
      <c r="C20" s="26" t="s">
        <v>22</v>
      </c>
      <c r="D20" s="2" t="s">
        <v>6</v>
      </c>
      <c r="E20" s="13">
        <v>37</v>
      </c>
      <c r="F20" s="57">
        <v>189</v>
      </c>
      <c r="G20" s="8">
        <f t="shared" si="1"/>
        <v>6993</v>
      </c>
      <c r="H20" s="33"/>
    </row>
    <row r="21" spans="1:8" s="19" customFormat="1" ht="37">
      <c r="A21" s="61">
        <v>16</v>
      </c>
      <c r="B21" s="47" t="s">
        <v>24</v>
      </c>
      <c r="C21" s="48"/>
      <c r="D21" s="2" t="s">
        <v>6</v>
      </c>
      <c r="E21" s="13">
        <v>37</v>
      </c>
      <c r="F21" s="59">
        <v>50</v>
      </c>
      <c r="G21" s="9">
        <f t="shared" si="1"/>
        <v>1850</v>
      </c>
      <c r="H21" s="34"/>
    </row>
    <row r="22" spans="1:8" s="19" customFormat="1" ht="37">
      <c r="A22" s="61" t="s">
        <v>74</v>
      </c>
      <c r="B22" s="49" t="s">
        <v>67</v>
      </c>
      <c r="C22" s="50"/>
      <c r="D22" s="4"/>
      <c r="E22" s="13">
        <v>37</v>
      </c>
      <c r="F22" s="57">
        <v>210</v>
      </c>
      <c r="G22" s="9">
        <f t="shared" si="1"/>
        <v>7770</v>
      </c>
      <c r="H22" s="3"/>
    </row>
    <row r="23" spans="1:8" s="19" customFormat="1" ht="46.5">
      <c r="A23" s="61">
        <v>17</v>
      </c>
      <c r="B23" s="47" t="s">
        <v>25</v>
      </c>
      <c r="C23" s="26" t="s">
        <v>22</v>
      </c>
      <c r="D23" s="2" t="s">
        <v>6</v>
      </c>
      <c r="E23" s="13">
        <v>51</v>
      </c>
      <c r="F23" s="57">
        <v>200</v>
      </c>
      <c r="G23" s="9">
        <f t="shared" si="1"/>
        <v>10200</v>
      </c>
      <c r="H23" s="3"/>
    </row>
    <row r="24" spans="1:8" s="19" customFormat="1" ht="37">
      <c r="A24" s="61" t="s">
        <v>60</v>
      </c>
      <c r="B24" s="51" t="s">
        <v>68</v>
      </c>
      <c r="C24" s="52"/>
      <c r="D24" s="2" t="s">
        <v>6</v>
      </c>
      <c r="E24" s="12">
        <v>87</v>
      </c>
      <c r="F24" s="57">
        <v>126</v>
      </c>
      <c r="G24" s="9">
        <f t="shared" si="1"/>
        <v>10962</v>
      </c>
      <c r="H24" s="3"/>
    </row>
    <row r="25" spans="1:8" s="19" customFormat="1" ht="37">
      <c r="A25" s="61" t="s">
        <v>61</v>
      </c>
      <c r="B25" s="51" t="s">
        <v>69</v>
      </c>
      <c r="C25" s="52"/>
      <c r="D25" s="2" t="s">
        <v>6</v>
      </c>
      <c r="E25" s="12">
        <v>12</v>
      </c>
      <c r="F25" s="57">
        <v>80</v>
      </c>
      <c r="G25" s="9">
        <f t="shared" si="1"/>
        <v>960</v>
      </c>
      <c r="H25" s="3"/>
    </row>
    <row r="26" spans="1:8" s="19" customFormat="1" ht="37">
      <c r="A26" s="61">
        <v>19</v>
      </c>
      <c r="B26" s="47" t="s">
        <v>26</v>
      </c>
      <c r="C26" s="48"/>
      <c r="D26" s="2" t="s">
        <v>9</v>
      </c>
      <c r="E26" s="13"/>
      <c r="F26" s="57">
        <v>90</v>
      </c>
      <c r="G26" s="9">
        <f t="shared" si="1"/>
        <v>0</v>
      </c>
      <c r="H26" s="3"/>
    </row>
    <row r="27" spans="1:8" s="19" customFormat="1" ht="37">
      <c r="A27" s="61">
        <v>20</v>
      </c>
      <c r="B27" s="47" t="s">
        <v>27</v>
      </c>
      <c r="C27" s="48"/>
      <c r="D27" s="2" t="s">
        <v>9</v>
      </c>
      <c r="E27" s="12"/>
      <c r="F27" s="57">
        <v>25</v>
      </c>
      <c r="G27" s="9">
        <f t="shared" si="1"/>
        <v>0</v>
      </c>
      <c r="H27" s="3"/>
    </row>
    <row r="28" spans="1:8" s="19" customFormat="1">
      <c r="A28" s="61">
        <v>21</v>
      </c>
      <c r="B28" s="47" t="s">
        <v>28</v>
      </c>
      <c r="C28" s="48"/>
      <c r="D28" s="2" t="s">
        <v>6</v>
      </c>
      <c r="E28" s="13"/>
      <c r="F28" s="57">
        <v>100</v>
      </c>
      <c r="G28" s="9">
        <f t="shared" si="1"/>
        <v>0</v>
      </c>
      <c r="H28" s="3"/>
    </row>
    <row r="29" spans="1:8" s="19" customFormat="1" ht="46.5">
      <c r="A29" s="61">
        <v>22</v>
      </c>
      <c r="B29" s="47" t="s">
        <v>29</v>
      </c>
      <c r="C29" s="26" t="s">
        <v>22</v>
      </c>
      <c r="D29" s="2" t="s">
        <v>6</v>
      </c>
      <c r="E29" s="12"/>
      <c r="F29" s="57">
        <v>227</v>
      </c>
      <c r="G29" s="9">
        <f t="shared" si="1"/>
        <v>0</v>
      </c>
      <c r="H29" s="3"/>
    </row>
    <row r="30" spans="1:8" s="19" customFormat="1" ht="46.5">
      <c r="A30" s="61">
        <v>23</v>
      </c>
      <c r="B30" s="47" t="s">
        <v>30</v>
      </c>
      <c r="C30" s="26" t="s">
        <v>31</v>
      </c>
      <c r="D30" s="2" t="s">
        <v>6</v>
      </c>
      <c r="E30" s="13"/>
      <c r="F30" s="57">
        <v>100</v>
      </c>
      <c r="G30" s="9">
        <f t="shared" si="1"/>
        <v>0</v>
      </c>
      <c r="H30" s="3"/>
    </row>
    <row r="31" spans="1:8" s="19" customFormat="1">
      <c r="A31" s="61">
        <v>24</v>
      </c>
      <c r="B31" s="47" t="s">
        <v>32</v>
      </c>
      <c r="C31" s="48"/>
      <c r="D31" s="2" t="s">
        <v>6</v>
      </c>
      <c r="E31" s="13" t="s">
        <v>64</v>
      </c>
      <c r="F31" s="57">
        <v>80</v>
      </c>
      <c r="G31" s="9">
        <f t="shared" si="1"/>
        <v>800</v>
      </c>
      <c r="H31" s="3"/>
    </row>
    <row r="32" spans="1:8" s="19" customFormat="1">
      <c r="A32" s="61">
        <v>25</v>
      </c>
      <c r="B32" s="47" t="s">
        <v>33</v>
      </c>
      <c r="C32" s="48"/>
      <c r="D32" s="2" t="s">
        <v>6</v>
      </c>
      <c r="E32" s="13" t="s">
        <v>64</v>
      </c>
      <c r="F32" s="57">
        <v>80</v>
      </c>
      <c r="G32" s="9">
        <f t="shared" si="1"/>
        <v>800</v>
      </c>
      <c r="H32" s="3"/>
    </row>
    <row r="33" spans="1:8" s="19" customFormat="1">
      <c r="A33" s="61">
        <v>28</v>
      </c>
      <c r="B33" s="53" t="s">
        <v>34</v>
      </c>
      <c r="C33" s="54"/>
      <c r="D33" s="4" t="s">
        <v>6</v>
      </c>
      <c r="E33" s="13">
        <v>320</v>
      </c>
      <c r="F33" s="57">
        <v>64</v>
      </c>
      <c r="G33" s="9">
        <f t="shared" si="1"/>
        <v>20480</v>
      </c>
    </row>
    <row r="34" spans="1:8" s="19" customFormat="1" ht="37">
      <c r="A34" s="61">
        <v>29</v>
      </c>
      <c r="B34" s="53" t="s">
        <v>70</v>
      </c>
      <c r="C34" s="54"/>
      <c r="D34" s="4" t="s">
        <v>6</v>
      </c>
      <c r="E34" s="13">
        <v>160</v>
      </c>
      <c r="F34" s="57">
        <v>182</v>
      </c>
      <c r="G34" s="9">
        <f t="shared" si="1"/>
        <v>29120</v>
      </c>
      <c r="H34" s="35"/>
    </row>
    <row r="35" spans="1:8" s="19" customFormat="1" ht="37">
      <c r="A35" s="61">
        <v>30</v>
      </c>
      <c r="B35" s="53" t="s">
        <v>35</v>
      </c>
      <c r="C35" s="54"/>
      <c r="D35" s="4" t="s">
        <v>6</v>
      </c>
      <c r="E35" s="13" t="s">
        <v>65</v>
      </c>
      <c r="F35" s="57">
        <v>410</v>
      </c>
      <c r="G35" s="9">
        <f t="shared" si="1"/>
        <v>820</v>
      </c>
      <c r="H35" s="3"/>
    </row>
    <row r="36" spans="1:8" s="19" customFormat="1">
      <c r="A36" s="61">
        <v>31</v>
      </c>
      <c r="B36" s="47" t="s">
        <v>36</v>
      </c>
      <c r="C36" s="48"/>
      <c r="D36" s="2" t="s">
        <v>9</v>
      </c>
      <c r="E36" s="12">
        <v>24</v>
      </c>
      <c r="F36" s="57">
        <v>27</v>
      </c>
      <c r="G36" s="9">
        <f t="shared" si="1"/>
        <v>648</v>
      </c>
      <c r="H36" s="3"/>
    </row>
    <row r="37" spans="1:8" s="19" customFormat="1" ht="37">
      <c r="A37" s="61">
        <v>32</v>
      </c>
      <c r="B37" s="47" t="s">
        <v>37</v>
      </c>
      <c r="C37" s="48"/>
      <c r="D37" s="2" t="s">
        <v>6</v>
      </c>
      <c r="E37" s="13" t="s">
        <v>65</v>
      </c>
      <c r="F37" s="57">
        <v>203</v>
      </c>
      <c r="G37" s="9">
        <f t="shared" si="1"/>
        <v>406</v>
      </c>
      <c r="H37" s="3"/>
    </row>
    <row r="38" spans="1:8" s="19" customFormat="1" ht="37">
      <c r="A38" s="61">
        <v>33</v>
      </c>
      <c r="B38" s="47" t="s">
        <v>38</v>
      </c>
      <c r="C38" s="48"/>
      <c r="D38" s="2" t="s">
        <v>6</v>
      </c>
      <c r="E38" s="12">
        <v>2</v>
      </c>
      <c r="F38" s="57">
        <v>385</v>
      </c>
      <c r="G38" s="9">
        <f t="shared" si="1"/>
        <v>770</v>
      </c>
      <c r="H38" s="3"/>
    </row>
    <row r="39" spans="1:8" s="19" customFormat="1">
      <c r="A39" s="61">
        <v>34</v>
      </c>
      <c r="B39" s="47" t="s">
        <v>39</v>
      </c>
      <c r="C39" s="48"/>
      <c r="D39" s="2" t="s">
        <v>6</v>
      </c>
      <c r="E39" s="13" t="s">
        <v>65</v>
      </c>
      <c r="F39" s="57">
        <v>336</v>
      </c>
      <c r="G39" s="9">
        <f t="shared" si="1"/>
        <v>672</v>
      </c>
      <c r="H39" s="3"/>
    </row>
    <row r="40" spans="1:8" s="19" customFormat="1">
      <c r="A40" s="61">
        <v>35</v>
      </c>
      <c r="B40" s="47" t="s">
        <v>40</v>
      </c>
      <c r="C40" s="48"/>
      <c r="D40" s="2" t="s">
        <v>6</v>
      </c>
      <c r="E40" s="12">
        <v>2</v>
      </c>
      <c r="F40" s="57">
        <v>210</v>
      </c>
      <c r="G40" s="9">
        <f t="shared" si="1"/>
        <v>420</v>
      </c>
      <c r="H40" s="3"/>
    </row>
    <row r="41" spans="1:8" s="19" customFormat="1" ht="37">
      <c r="A41" s="61">
        <v>36</v>
      </c>
      <c r="B41" s="47" t="s">
        <v>41</v>
      </c>
      <c r="C41" s="48"/>
      <c r="D41" s="2" t="s">
        <v>6</v>
      </c>
      <c r="E41" s="13" t="s">
        <v>65</v>
      </c>
      <c r="F41" s="57">
        <v>319</v>
      </c>
      <c r="G41" s="9">
        <f t="shared" si="1"/>
        <v>638</v>
      </c>
      <c r="H41" s="3"/>
    </row>
    <row r="42" spans="1:8" s="19" customFormat="1">
      <c r="A42" s="61">
        <v>38</v>
      </c>
      <c r="B42" s="47" t="s">
        <v>42</v>
      </c>
      <c r="C42" s="48"/>
      <c r="D42" s="2" t="s">
        <v>6</v>
      </c>
      <c r="E42" s="13"/>
      <c r="F42" s="57">
        <v>203</v>
      </c>
      <c r="G42" s="9">
        <f t="shared" si="1"/>
        <v>0</v>
      </c>
      <c r="H42" s="3"/>
    </row>
    <row r="43" spans="1:8" s="19" customFormat="1" ht="37">
      <c r="A43" s="61">
        <v>39</v>
      </c>
      <c r="B43" s="47" t="s">
        <v>43</v>
      </c>
      <c r="C43" s="48"/>
      <c r="D43" s="2" t="s">
        <v>6</v>
      </c>
      <c r="E43" s="12">
        <v>2</v>
      </c>
      <c r="F43" s="57">
        <v>161</v>
      </c>
      <c r="G43" s="9">
        <f t="shared" si="1"/>
        <v>322</v>
      </c>
      <c r="H43" s="3"/>
    </row>
    <row r="44" spans="1:8" s="19" customFormat="1" ht="37">
      <c r="A44" s="61">
        <v>37</v>
      </c>
      <c r="B44" s="47" t="s">
        <v>73</v>
      </c>
      <c r="C44" s="48"/>
      <c r="D44" s="2" t="s">
        <v>6</v>
      </c>
      <c r="E44" s="12">
        <v>10</v>
      </c>
      <c r="F44" s="57">
        <v>135</v>
      </c>
      <c r="G44" s="9">
        <f t="shared" si="1"/>
        <v>1350</v>
      </c>
      <c r="H44" s="34"/>
    </row>
    <row r="45" spans="1:8" s="19" customFormat="1" ht="55.5">
      <c r="A45" s="61">
        <v>40</v>
      </c>
      <c r="B45" s="47" t="s">
        <v>71</v>
      </c>
      <c r="C45" s="48"/>
      <c r="D45" s="2" t="s">
        <v>6</v>
      </c>
      <c r="E45" s="13" t="s">
        <v>66</v>
      </c>
      <c r="F45" s="57">
        <v>217</v>
      </c>
      <c r="G45" s="9">
        <f t="shared" si="1"/>
        <v>5642</v>
      </c>
      <c r="H45" s="34"/>
    </row>
    <row r="46" spans="1:8" s="19" customFormat="1" ht="37">
      <c r="A46" s="61">
        <v>48</v>
      </c>
      <c r="B46" s="47" t="s">
        <v>52</v>
      </c>
      <c r="C46" s="48"/>
      <c r="D46" s="2" t="s">
        <v>6</v>
      </c>
      <c r="E46" s="13" t="s">
        <v>72</v>
      </c>
      <c r="F46" s="57">
        <v>60</v>
      </c>
      <c r="G46" s="9">
        <f t="shared" si="1"/>
        <v>2160</v>
      </c>
      <c r="H46" s="3"/>
    </row>
    <row r="47" spans="1:8" s="19" customFormat="1">
      <c r="A47" s="61">
        <v>41</v>
      </c>
      <c r="B47" s="47" t="s">
        <v>44</v>
      </c>
      <c r="C47" s="48"/>
      <c r="D47" s="2" t="s">
        <v>6</v>
      </c>
      <c r="E47" s="12">
        <v>20</v>
      </c>
      <c r="F47" s="57">
        <v>46</v>
      </c>
      <c r="G47" s="9">
        <f t="shared" si="1"/>
        <v>920</v>
      </c>
      <c r="H47" s="3"/>
    </row>
    <row r="48" spans="1:8" s="19" customFormat="1">
      <c r="A48" s="61">
        <v>42</v>
      </c>
      <c r="B48" s="47" t="s">
        <v>45</v>
      </c>
      <c r="C48" s="48"/>
      <c r="D48" s="2" t="s">
        <v>6</v>
      </c>
      <c r="E48" s="13" t="s">
        <v>65</v>
      </c>
      <c r="F48" s="57">
        <v>150</v>
      </c>
      <c r="G48" s="9">
        <f t="shared" si="1"/>
        <v>300</v>
      </c>
      <c r="H48" s="3"/>
    </row>
    <row r="49" spans="1:8" s="19" customFormat="1">
      <c r="A49" s="61">
        <v>43</v>
      </c>
      <c r="B49" s="47" t="s">
        <v>46</v>
      </c>
      <c r="C49" s="48"/>
      <c r="D49" s="2" t="s">
        <v>6</v>
      </c>
      <c r="E49" s="12">
        <v>2</v>
      </c>
      <c r="F49" s="57">
        <v>150</v>
      </c>
      <c r="G49" s="9">
        <f t="shared" si="1"/>
        <v>300</v>
      </c>
      <c r="H49" s="3"/>
    </row>
    <row r="50" spans="1:8" s="19" customFormat="1">
      <c r="A50" s="61">
        <v>44</v>
      </c>
      <c r="B50" s="47" t="s">
        <v>47</v>
      </c>
      <c r="C50" s="48"/>
      <c r="D50" s="2" t="s">
        <v>48</v>
      </c>
      <c r="E50" s="13" t="s">
        <v>62</v>
      </c>
      <c r="F50" s="57">
        <v>36</v>
      </c>
      <c r="G50" s="9">
        <f t="shared" si="1"/>
        <v>3600</v>
      </c>
      <c r="H50" s="3"/>
    </row>
    <row r="51" spans="1:8" s="19" customFormat="1" ht="37">
      <c r="A51" s="61">
        <v>45</v>
      </c>
      <c r="B51" s="47" t="s">
        <v>49</v>
      </c>
      <c r="C51" s="48"/>
      <c r="D51" s="2" t="s">
        <v>9</v>
      </c>
      <c r="E51" s="12">
        <v>20</v>
      </c>
      <c r="F51" s="57">
        <v>36</v>
      </c>
      <c r="G51" s="9">
        <f t="shared" si="1"/>
        <v>720</v>
      </c>
      <c r="H51" s="3"/>
    </row>
    <row r="52" spans="1:8" s="19" customFormat="1" ht="37">
      <c r="A52" s="61">
        <v>46</v>
      </c>
      <c r="B52" s="47" t="s">
        <v>50</v>
      </c>
      <c r="C52" s="48"/>
      <c r="D52" s="2" t="s">
        <v>6</v>
      </c>
      <c r="E52" s="13" t="s">
        <v>63</v>
      </c>
      <c r="F52" s="57">
        <v>9</v>
      </c>
      <c r="G52" s="9">
        <f t="shared" si="1"/>
        <v>450</v>
      </c>
      <c r="H52" s="3"/>
    </row>
    <row r="53" spans="1:8" s="19" customFormat="1" ht="37">
      <c r="A53" s="61">
        <v>47</v>
      </c>
      <c r="B53" s="47" t="s">
        <v>51</v>
      </c>
      <c r="C53" s="48"/>
      <c r="D53" s="2" t="s">
        <v>6</v>
      </c>
      <c r="E53" s="12">
        <v>10</v>
      </c>
      <c r="F53" s="57">
        <v>91</v>
      </c>
      <c r="G53" s="9">
        <f t="shared" si="1"/>
        <v>910</v>
      </c>
      <c r="H53" s="3"/>
    </row>
    <row r="54" spans="1:8" s="19" customFormat="1" ht="37">
      <c r="A54" s="61">
        <v>49</v>
      </c>
      <c r="B54" s="47" t="s">
        <v>53</v>
      </c>
      <c r="C54" s="48"/>
      <c r="D54" s="2" t="s">
        <v>9</v>
      </c>
      <c r="E54" s="12">
        <v>100</v>
      </c>
      <c r="F54" s="57">
        <v>46</v>
      </c>
      <c r="G54" s="9">
        <f t="shared" si="1"/>
        <v>4600</v>
      </c>
      <c r="H54" s="3"/>
    </row>
    <row r="55" spans="1:8" s="19" customFormat="1" ht="111">
      <c r="A55" s="61">
        <v>50</v>
      </c>
      <c r="B55" s="47" t="s">
        <v>54</v>
      </c>
      <c r="C55" s="48"/>
      <c r="D55" s="2" t="s">
        <v>55</v>
      </c>
      <c r="E55" s="12">
        <v>50</v>
      </c>
      <c r="F55" s="57">
        <v>64</v>
      </c>
      <c r="G55" s="9">
        <f t="shared" si="1"/>
        <v>3200</v>
      </c>
      <c r="H55" s="3"/>
    </row>
    <row r="56" spans="1:8" s="19" customFormat="1" ht="37">
      <c r="A56" s="61">
        <v>51</v>
      </c>
      <c r="B56" s="47" t="s">
        <v>56</v>
      </c>
      <c r="C56" s="48"/>
      <c r="D56" s="2" t="s">
        <v>57</v>
      </c>
      <c r="E56" s="13">
        <v>50</v>
      </c>
      <c r="F56" s="10">
        <v>110</v>
      </c>
      <c r="G56" s="9">
        <f t="shared" si="1"/>
        <v>5500</v>
      </c>
      <c r="H56" s="3"/>
    </row>
    <row r="57" spans="1:8" s="19" customFormat="1" ht="56" thickBot="1">
      <c r="A57" s="61">
        <v>52</v>
      </c>
      <c r="B57" s="47" t="s">
        <v>58</v>
      </c>
      <c r="C57" s="48"/>
      <c r="D57" s="2" t="s">
        <v>59</v>
      </c>
      <c r="E57" s="13">
        <v>50</v>
      </c>
      <c r="F57" s="10">
        <v>91</v>
      </c>
      <c r="G57" s="9">
        <f t="shared" si="1"/>
        <v>4550</v>
      </c>
      <c r="H57" s="3"/>
    </row>
    <row r="58" spans="1:8" s="19" customFormat="1" ht="19" thickBot="1">
      <c r="A58" s="62"/>
      <c r="B58" s="55" t="s">
        <v>78</v>
      </c>
      <c r="C58" s="56"/>
      <c r="D58" s="37"/>
      <c r="E58" s="38"/>
      <c r="F58" s="39"/>
      <c r="G58" s="40">
        <f>SUM(G6:G57)</f>
        <v>207955</v>
      </c>
      <c r="H58" s="3"/>
    </row>
    <row r="59" spans="1:8">
      <c r="A59" s="63"/>
      <c r="B59" s="64"/>
      <c r="C59" s="27"/>
      <c r="D59" s="69"/>
      <c r="E59" s="69"/>
      <c r="F59" s="69"/>
      <c r="G59" s="43"/>
      <c r="H59" s="7"/>
    </row>
    <row r="60" spans="1:8">
      <c r="A60" s="63"/>
      <c r="B60" s="64"/>
      <c r="C60" s="27"/>
      <c r="D60" s="69"/>
      <c r="E60" s="69"/>
      <c r="F60" s="69"/>
      <c r="G60" s="43"/>
      <c r="H60" s="7"/>
    </row>
    <row r="61" spans="1:8">
      <c r="A61" s="63"/>
      <c r="B61" s="64"/>
      <c r="C61" s="27"/>
      <c r="D61" s="65"/>
      <c r="E61" s="65"/>
      <c r="F61" s="65"/>
      <c r="G61" s="44"/>
      <c r="H61" s="20"/>
    </row>
  </sheetData>
  <mergeCells count="15">
    <mergeCell ref="A1:F1"/>
    <mergeCell ref="B2:F2"/>
    <mergeCell ref="A4:A5"/>
    <mergeCell ref="B4:B5"/>
    <mergeCell ref="C4:C5"/>
    <mergeCell ref="D4:E4"/>
    <mergeCell ref="F4:F5"/>
    <mergeCell ref="A61:B61"/>
    <mergeCell ref="D61:F61"/>
    <mergeCell ref="G4:G5"/>
    <mergeCell ref="C11:C16"/>
    <mergeCell ref="A59:B59"/>
    <mergeCell ref="D59:F59"/>
    <mergeCell ref="A60:B60"/>
    <mergeCell ref="D60:F60"/>
  </mergeCells>
  <conditionalFormatting sqref="B11:B16 B35:C51 B55:C58">
    <cfRule type="cellIs" dxfId="2" priority="2" stopIfTrue="1" operator="equal">
      <formula>"Стоимость "</formula>
    </cfRule>
  </conditionalFormatting>
  <conditionalFormatting sqref="B6:C10">
    <cfRule type="cellIs" dxfId="1" priority="1" stopIfTrue="1" operator="equal">
      <formula>"Стоимость "</formula>
    </cfRule>
  </conditionalFormatting>
  <conditionalFormatting sqref="B17:C25">
    <cfRule type="cellIs" dxfId="0" priority="3" stopIfTrue="1" operator="equal">
      <formula>"Стоимость "</formula>
    </cfRule>
  </conditionalFormatting>
  <printOptions horizontalCentered="1"/>
  <pageMargins left="0.47244094488188981" right="0.47244094488188981" top="0.59055118110236227" bottom="0.19685039370078741" header="0.31496062992125984" footer="0.31496062992125984"/>
  <pageSetup paperSize="8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ЕТР типові роботи тип поверх</vt:lpstr>
      <vt:lpstr>'ЕТР типові роботи тип поверх'!Заголовки_для_печати</vt:lpstr>
      <vt:lpstr>'ЕТР типові роботи тип поверх'!Область_печати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NKS00107</dc:creator>
  <cp:lastModifiedBy>Hp</cp:lastModifiedBy>
  <cp:lastPrinted>2026-05-07T19:34:09Z</cp:lastPrinted>
  <dcterms:created xsi:type="dcterms:W3CDTF">2026-04-16T13:30:00Z</dcterms:created>
  <dcterms:modified xsi:type="dcterms:W3CDTF">2026-05-08T07:39:13Z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449480D677E54AEA9C05D8F5ABD4AF32_13</vt:lpwstr>
  </property>
  <property fmtid="{D5CDD505-2E9C-101B-9397-08002B2CF9AE}" pid="3" name="KSOProductBuildVer">
    <vt:lpwstr>1033-12.2.0.22549</vt:lpwstr>
  </property>
</Properties>
</file>