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В РОБОТІ\27.03.2026\НАОМА ГУРТОЖИТКИ\"/>
    </mc:Choice>
  </mc:AlternateContent>
  <bookViews>
    <workbookView xWindow="0" yWindow="0" windowWidth="20490" windowHeight="7530"/>
  </bookViews>
  <sheets>
    <sheet name="КП" sheetId="1" r:id="rId1"/>
  </sheets>
  <calcPr calcId="162913"/>
  <extLst>
    <ext uri="GoogleSheetsCustomDataVersion2">
      <go:sheetsCustomData xmlns:go="http://customooxmlschemas.google.com/" r:id="rId5" roundtripDataChecksum="eUdY6MqUZ1qaYt3czT8UDq7YMnv7pjDEHNwq8mX3TKQ="/>
    </ext>
  </extLst>
</workbook>
</file>

<file path=xl/calcChain.xml><?xml version="1.0" encoding="utf-8"?>
<calcChain xmlns="http://schemas.openxmlformats.org/spreadsheetml/2006/main">
  <c r="G31" i="1" l="1"/>
  <c r="G29" i="1"/>
  <c r="G22" i="1"/>
  <c r="G30" i="1" l="1"/>
  <c r="G28" i="1"/>
  <c r="G25" i="1"/>
  <c r="G24" i="1"/>
  <c r="G23" i="1"/>
  <c r="G21" i="1"/>
  <c r="G14" i="1"/>
  <c r="G15" i="1"/>
  <c r="G16" i="1"/>
  <c r="G17" i="1"/>
  <c r="G11" i="1"/>
  <c r="G12" i="1"/>
  <c r="G13" i="1"/>
  <c r="G26" i="1" l="1"/>
  <c r="G10" i="1"/>
  <c r="G18" i="1" s="1"/>
  <c r="F19" i="1" s="1"/>
  <c r="G19" i="1" s="1"/>
  <c r="G32" i="1" s="1"/>
</calcChain>
</file>

<file path=xl/sharedStrings.xml><?xml version="1.0" encoding="utf-8"?>
<sst xmlns="http://schemas.openxmlformats.org/spreadsheetml/2006/main" count="51" uniqueCount="31">
  <si>
    <t>№</t>
  </si>
  <si>
    <t>Назва робіт</t>
  </si>
  <si>
    <t>Один. виміру</t>
  </si>
  <si>
    <t>Кільк.</t>
  </si>
  <si>
    <t>Ціна, ₴</t>
  </si>
  <si>
    <t>Сума, ₴</t>
  </si>
  <si>
    <t>м²</t>
  </si>
  <si>
    <t>Разом:</t>
  </si>
  <si>
    <t>Штукатурні   роботи</t>
  </si>
  <si>
    <t>Загальна сумма:</t>
  </si>
  <si>
    <t>Об'єкт: НАОМА Гуртожиток</t>
  </si>
  <si>
    <t>Місцезнаходження: Київ вул. Лукʼянівська 69/71</t>
  </si>
  <si>
    <t>1й блок</t>
  </si>
  <si>
    <t>м/п</t>
  </si>
  <si>
    <t>Фарбування поверхні стіни в 2ва шари алкідною фарбою</t>
  </si>
  <si>
    <t>Фарбування відкосів стіни в 2ва шари алкідною фарбою</t>
  </si>
  <si>
    <t>Фарбування поверхні стелі в 2ва шари алкідною фарбою</t>
  </si>
  <si>
    <t>Фарбування поверхні стелі в 2ва шари водоемульсіоною фарбою</t>
  </si>
  <si>
    <t>Фарбування відкосів стелі в 2ва шари водоемульсіоною фарбою</t>
  </si>
  <si>
    <t>Розчищення та ремонт поверхні стін (комплекс штукатурка, шпаклівка, армування)</t>
  </si>
  <si>
    <t>Розчищення та ремонт відкосів стіни(комплекс штукатурка, шпаклівка, армування)</t>
  </si>
  <si>
    <t>Розчищення та ремонт поверхні стелі (комплекс штукатурка, шпаклівка, армування)</t>
  </si>
  <si>
    <t>Розчищення та ремонт відкосів стелі (комплекс штукатурка, шпаклівка, армування)</t>
  </si>
  <si>
    <t xml:space="preserve">Розчищення  поверхні стелі </t>
  </si>
  <si>
    <t>Розчищення  поверхні короба</t>
  </si>
  <si>
    <t>Санвузол (чол, жін)</t>
  </si>
  <si>
    <t>Коридор</t>
  </si>
  <si>
    <t>Всього за блоки</t>
  </si>
  <si>
    <t>од.</t>
  </si>
  <si>
    <t>Грунтування поверхні</t>
  </si>
  <si>
    <t xml:space="preserve">КОШТОРИС БУДІВЕЛЬНИХ РОБIТ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</si>
</sst>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52525"/>
      <name val="Times New Roman"/>
      <family val="1"/>
      <charset val="204"/>
    </font>
    <font>
      <b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999999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rgb="FFFFFF00"/>
        <bgColor rgb="FFB7B7B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8" fillId="7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/>
    <xf numFmtId="0" fontId="8" fillId="2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6" fillId="10" borderId="1" xfId="0" applyFont="1" applyFill="1" applyBorder="1" applyAlignment="1">
      <alignment horizontal="center" vertical="center" wrapText="1"/>
    </xf>
    <xf numFmtId="0" fontId="0" fillId="0" borderId="0" xfId="0"/>
    <xf numFmtId="0" fontId="9" fillId="9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9" fillId="9" borderId="6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9" borderId="0" xfId="0" applyFont="1" applyFill="1" applyBorder="1"/>
    <xf numFmtId="0" fontId="5" fillId="9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6"/>
  <sheetViews>
    <sheetView tabSelected="1" workbookViewId="0">
      <selection activeCell="D5" sqref="D5"/>
    </sheetView>
  </sheetViews>
  <sheetFormatPr defaultColWidth="12.5703125" defaultRowHeight="15" customHeight="1" x14ac:dyDescent="0.2"/>
  <cols>
    <col min="1" max="1" width="11" customWidth="1"/>
    <col min="2" max="2" width="3.85546875" customWidth="1"/>
    <col min="3" max="3" width="73.140625" customWidth="1"/>
    <col min="4" max="6" width="11" customWidth="1"/>
    <col min="7" max="7" width="15.140625" customWidth="1"/>
    <col min="8" max="26" width="11" customWidth="1"/>
  </cols>
  <sheetData>
    <row r="1" spans="1:26" ht="15.75" customHeight="1" x14ac:dyDescent="0.2"/>
    <row r="2" spans="1:26" ht="15.75" customHeight="1" x14ac:dyDescent="0.25">
      <c r="A2" s="1"/>
      <c r="B2" s="18" t="s">
        <v>30</v>
      </c>
      <c r="C2" s="19"/>
      <c r="D2" s="19"/>
      <c r="E2" s="19"/>
      <c r="F2" s="19"/>
      <c r="G2" s="19"/>
    </row>
    <row r="3" spans="1:26" ht="15.75" customHeight="1" x14ac:dyDescent="0.25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20" t="s">
        <v>10</v>
      </c>
      <c r="C4" s="19"/>
      <c r="D4" s="4"/>
      <c r="E4" s="5"/>
      <c r="F4" s="5"/>
      <c r="G4" s="5"/>
    </row>
    <row r="5" spans="1:26" ht="15.75" customHeight="1" x14ac:dyDescent="0.25">
      <c r="A5" s="1"/>
      <c r="B5" s="20" t="s">
        <v>11</v>
      </c>
      <c r="C5" s="19"/>
      <c r="D5" s="4"/>
      <c r="E5" s="5"/>
      <c r="F5" s="5"/>
      <c r="G5" s="5"/>
    </row>
    <row r="6" spans="1:26" ht="15.75" customHeight="1" x14ac:dyDescent="0.25">
      <c r="A6" s="1"/>
      <c r="B6" s="3"/>
      <c r="C6" s="3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7" t="s">
        <v>0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25" t="s">
        <v>8</v>
      </c>
      <c r="C8" s="26"/>
      <c r="D8" s="26"/>
      <c r="E8" s="26"/>
      <c r="F8" s="26"/>
      <c r="G8" s="2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8" customFormat="1" ht="15.75" customHeight="1" x14ac:dyDescent="0.2">
      <c r="A9" s="1"/>
      <c r="B9" s="27" t="s">
        <v>12</v>
      </c>
      <c r="C9" s="28"/>
      <c r="D9" s="28"/>
      <c r="E9" s="28"/>
      <c r="F9" s="28"/>
      <c r="G9" s="2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8" customFormat="1" ht="38.25" customHeight="1" x14ac:dyDescent="0.2">
      <c r="A10" s="1"/>
      <c r="B10" s="14">
        <v>1</v>
      </c>
      <c r="C10" s="11" t="s">
        <v>19</v>
      </c>
      <c r="D10" s="10" t="s">
        <v>6</v>
      </c>
      <c r="E10" s="11">
        <v>2.34</v>
      </c>
      <c r="F10" s="11">
        <v>620</v>
      </c>
      <c r="G10" s="12">
        <f t="shared" ref="G10:G17" si="0">E10*F10</f>
        <v>1450.8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3" customFormat="1" ht="39" customHeight="1" x14ac:dyDescent="0.2">
      <c r="A11" s="1"/>
      <c r="B11" s="14">
        <v>2</v>
      </c>
      <c r="C11" s="11" t="s">
        <v>20</v>
      </c>
      <c r="D11" s="10" t="s">
        <v>13</v>
      </c>
      <c r="E11" s="11">
        <v>2.21</v>
      </c>
      <c r="F11" s="11">
        <v>620</v>
      </c>
      <c r="G11" s="12">
        <f t="shared" si="0"/>
        <v>1370.2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3" customFormat="1" ht="33" customHeight="1" x14ac:dyDescent="0.2">
      <c r="A12" s="1"/>
      <c r="B12" s="14">
        <v>3</v>
      </c>
      <c r="C12" s="11" t="s">
        <v>21</v>
      </c>
      <c r="D12" s="10" t="s">
        <v>6</v>
      </c>
      <c r="E12" s="11">
        <v>2.8</v>
      </c>
      <c r="F12" s="11">
        <v>650</v>
      </c>
      <c r="G12" s="12">
        <f t="shared" si="0"/>
        <v>1819.9999999999998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3" customFormat="1" ht="33.75" customHeight="1" x14ac:dyDescent="0.2">
      <c r="A13" s="1"/>
      <c r="B13" s="14">
        <v>4</v>
      </c>
      <c r="C13" s="11" t="s">
        <v>22</v>
      </c>
      <c r="D13" s="10" t="s">
        <v>13</v>
      </c>
      <c r="E13" s="11">
        <v>0.9</v>
      </c>
      <c r="F13" s="11">
        <v>650</v>
      </c>
      <c r="G13" s="12">
        <f t="shared" si="0"/>
        <v>585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13" customFormat="1" ht="33.75" customHeight="1" x14ac:dyDescent="0.2">
      <c r="A14" s="1"/>
      <c r="B14" s="14">
        <v>5</v>
      </c>
      <c r="C14" s="11" t="s">
        <v>14</v>
      </c>
      <c r="D14" s="10" t="s">
        <v>6</v>
      </c>
      <c r="E14" s="11">
        <v>46.7</v>
      </c>
      <c r="F14" s="11">
        <v>260</v>
      </c>
      <c r="G14" s="12">
        <f t="shared" si="0"/>
        <v>12142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13" customFormat="1" ht="15.75" customHeight="1" x14ac:dyDescent="0.2">
      <c r="A15" s="1"/>
      <c r="B15" s="14">
        <v>6</v>
      </c>
      <c r="C15" s="11" t="s">
        <v>15</v>
      </c>
      <c r="D15" s="10" t="s">
        <v>13</v>
      </c>
      <c r="E15" s="11">
        <v>44.2</v>
      </c>
      <c r="F15" s="11">
        <v>260</v>
      </c>
      <c r="G15" s="12">
        <f t="shared" si="0"/>
        <v>11492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3" customFormat="1" ht="15.75" customHeight="1" x14ac:dyDescent="0.2">
      <c r="A16" s="1"/>
      <c r="B16" s="14">
        <v>7</v>
      </c>
      <c r="C16" s="11" t="s">
        <v>17</v>
      </c>
      <c r="D16" s="10" t="s">
        <v>6</v>
      </c>
      <c r="E16" s="11">
        <v>28.2</v>
      </c>
      <c r="F16" s="11">
        <v>210</v>
      </c>
      <c r="G16" s="12">
        <f t="shared" si="0"/>
        <v>5922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13" customFormat="1" ht="15.75" customHeight="1" x14ac:dyDescent="0.2">
      <c r="A17" s="1"/>
      <c r="B17" s="14">
        <v>8</v>
      </c>
      <c r="C17" s="11" t="s">
        <v>18</v>
      </c>
      <c r="D17" s="10" t="s">
        <v>13</v>
      </c>
      <c r="E17" s="11">
        <v>9.3699999999999992</v>
      </c>
      <c r="F17" s="11">
        <v>210</v>
      </c>
      <c r="G17" s="12">
        <f t="shared" si="0"/>
        <v>1967.6999999999998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8" customFormat="1" ht="15.75" customHeight="1" x14ac:dyDescent="0.2">
      <c r="A18" s="1"/>
      <c r="B18" s="30" t="s">
        <v>7</v>
      </c>
      <c r="C18" s="31"/>
      <c r="D18" s="31"/>
      <c r="E18" s="31"/>
      <c r="F18" s="32"/>
      <c r="G18" s="9">
        <f>SUM(G10:G17)</f>
        <v>36749.699999999997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8" customFormat="1" ht="15.75" customHeight="1" x14ac:dyDescent="0.2">
      <c r="A19" s="1"/>
      <c r="B19" s="21" t="s">
        <v>27</v>
      </c>
      <c r="C19" s="22"/>
      <c r="D19" s="16" t="s">
        <v>28</v>
      </c>
      <c r="E19" s="16">
        <v>3</v>
      </c>
      <c r="F19" s="16">
        <f>G18</f>
        <v>36749.699999999997</v>
      </c>
      <c r="G19" s="17">
        <f>E19*F19</f>
        <v>110249.09999999999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13" customFormat="1" ht="20.25" customHeight="1" x14ac:dyDescent="0.2">
      <c r="A20" s="1"/>
      <c r="B20" s="27" t="s">
        <v>25</v>
      </c>
      <c r="C20" s="28"/>
      <c r="D20" s="28"/>
      <c r="E20" s="28"/>
      <c r="F20" s="28"/>
      <c r="G20" s="2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13" customFormat="1" ht="18.75" customHeight="1" x14ac:dyDescent="0.2">
      <c r="A21" s="1"/>
      <c r="B21" s="14">
        <v>1</v>
      </c>
      <c r="C21" s="11" t="s">
        <v>23</v>
      </c>
      <c r="D21" s="10" t="s">
        <v>6</v>
      </c>
      <c r="E21" s="11">
        <v>68.099999999999994</v>
      </c>
      <c r="F21" s="11">
        <v>50</v>
      </c>
      <c r="G21" s="12">
        <f t="shared" ref="G21:G22" si="1">E21*F21</f>
        <v>3404.9999999999995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15" customFormat="1" ht="20.25" customHeight="1" x14ac:dyDescent="0.2">
      <c r="A22" s="1"/>
      <c r="B22" s="14"/>
      <c r="C22" s="11" t="s">
        <v>29</v>
      </c>
      <c r="D22" s="10" t="s">
        <v>6</v>
      </c>
      <c r="E22" s="11">
        <v>98.3</v>
      </c>
      <c r="F22" s="11">
        <v>35</v>
      </c>
      <c r="G22" s="12">
        <f t="shared" si="1"/>
        <v>3440.5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13" customFormat="1" ht="15.75" customHeight="1" x14ac:dyDescent="0.2">
      <c r="A23" s="1"/>
      <c r="B23" s="14">
        <v>2</v>
      </c>
      <c r="C23" s="11" t="s">
        <v>17</v>
      </c>
      <c r="D23" s="10" t="s">
        <v>6</v>
      </c>
      <c r="E23" s="11">
        <v>68.099999999999994</v>
      </c>
      <c r="F23" s="11">
        <v>200</v>
      </c>
      <c r="G23" s="12">
        <f t="shared" ref="G23:G24" si="2">E23*F23</f>
        <v>13619.999999999998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13" customFormat="1" ht="15.75" customHeight="1" x14ac:dyDescent="0.2">
      <c r="A24" s="1"/>
      <c r="B24" s="14">
        <v>3</v>
      </c>
      <c r="C24" s="11" t="s">
        <v>24</v>
      </c>
      <c r="D24" s="10" t="s">
        <v>6</v>
      </c>
      <c r="E24" s="11">
        <v>0.7</v>
      </c>
      <c r="F24" s="11">
        <v>50</v>
      </c>
      <c r="G24" s="12">
        <f t="shared" si="2"/>
        <v>35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8" customFormat="1" ht="15.75" customHeight="1" x14ac:dyDescent="0.2">
      <c r="A25" s="1"/>
      <c r="B25" s="14">
        <v>4</v>
      </c>
      <c r="C25" s="11" t="s">
        <v>16</v>
      </c>
      <c r="D25" s="10" t="s">
        <v>6</v>
      </c>
      <c r="E25" s="11">
        <v>30.2</v>
      </c>
      <c r="F25" s="11">
        <v>250</v>
      </c>
      <c r="G25" s="12">
        <f t="shared" ref="G25" si="3">E25*F25</f>
        <v>7550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8" customFormat="1" ht="15.75" customHeight="1" x14ac:dyDescent="0.2">
      <c r="A26" s="1"/>
      <c r="B26" s="30" t="s">
        <v>7</v>
      </c>
      <c r="C26" s="31"/>
      <c r="D26" s="31"/>
      <c r="E26" s="31"/>
      <c r="F26" s="32"/>
      <c r="G26" s="9">
        <f>SUM(G21:G25)</f>
        <v>28050.5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13" customFormat="1" ht="15.75" customHeight="1" x14ac:dyDescent="0.2">
      <c r="A27" s="1"/>
      <c r="B27" s="27" t="s">
        <v>26</v>
      </c>
      <c r="C27" s="28"/>
      <c r="D27" s="28"/>
      <c r="E27" s="28"/>
      <c r="F27" s="28"/>
      <c r="G27" s="2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13" customFormat="1" ht="15.75" customHeight="1" x14ac:dyDescent="0.2">
      <c r="A28" s="1"/>
      <c r="B28" s="14">
        <v>1</v>
      </c>
      <c r="C28" s="11" t="s">
        <v>23</v>
      </c>
      <c r="D28" s="10" t="s">
        <v>6</v>
      </c>
      <c r="E28" s="11">
        <v>31.2</v>
      </c>
      <c r="F28" s="11">
        <v>50</v>
      </c>
      <c r="G28" s="12">
        <f t="shared" ref="G28:G29" si="4">E28*F28</f>
        <v>1560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15" customFormat="1" ht="15.75" customHeight="1" x14ac:dyDescent="0.2">
      <c r="A29" s="1"/>
      <c r="B29" s="14"/>
      <c r="C29" s="11" t="s">
        <v>29</v>
      </c>
      <c r="D29" s="10" t="s">
        <v>6</v>
      </c>
      <c r="E29" s="11">
        <v>31.2</v>
      </c>
      <c r="F29" s="11">
        <v>35</v>
      </c>
      <c r="G29" s="12">
        <f t="shared" si="4"/>
        <v>1092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8" customFormat="1" ht="15.75" customHeight="1" x14ac:dyDescent="0.2">
      <c r="A30" s="1"/>
      <c r="B30" s="14">
        <v>2</v>
      </c>
      <c r="C30" s="11" t="s">
        <v>17</v>
      </c>
      <c r="D30" s="10" t="s">
        <v>6</v>
      </c>
      <c r="E30" s="11">
        <v>31.2</v>
      </c>
      <c r="F30" s="11">
        <v>200</v>
      </c>
      <c r="G30" s="12">
        <f t="shared" ref="G30" si="5">E30*F30</f>
        <v>6240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30" t="s">
        <v>7</v>
      </c>
      <c r="C31" s="31"/>
      <c r="D31" s="31"/>
      <c r="E31" s="31"/>
      <c r="F31" s="32"/>
      <c r="G31" s="9">
        <f>SUM(G28:G30)</f>
        <v>8892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3" t="s">
        <v>9</v>
      </c>
      <c r="C32" s="24"/>
      <c r="D32" s="24"/>
      <c r="E32" s="24"/>
      <c r="F32" s="24"/>
      <c r="G32" s="6">
        <f>G26+G31+G19</f>
        <v>147191.59999999998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">
      <c r="A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">
      <c r="A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 x14ac:dyDescent="0.2">
      <c r="A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/>
    <row r="81" spans="1:26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/>
    <row r="83" spans="1:26" ht="15.75" customHeight="1" x14ac:dyDescent="0.2"/>
    <row r="84" spans="1:26" ht="15.75" customHeight="1" x14ac:dyDescent="0.2"/>
    <row r="85" spans="1:26" ht="15.75" customHeight="1" x14ac:dyDescent="0.2"/>
    <row r="86" spans="1:26" ht="15.75" customHeight="1" x14ac:dyDescent="0.2"/>
    <row r="87" spans="1:26" ht="15.75" customHeight="1" x14ac:dyDescent="0.2"/>
    <row r="88" spans="1:26" ht="15.75" customHeight="1" x14ac:dyDescent="0.2"/>
    <row r="89" spans="1:26" ht="15.75" customHeight="1" x14ac:dyDescent="0.2"/>
    <row r="90" spans="1:26" ht="15.75" customHeight="1" x14ac:dyDescent="0.2"/>
    <row r="91" spans="1:26" ht="15.75" customHeight="1" x14ac:dyDescent="0.2"/>
    <row r="92" spans="1:26" ht="15.75" customHeight="1" x14ac:dyDescent="0.2"/>
    <row r="93" spans="1:26" ht="15.75" customHeight="1" x14ac:dyDescent="0.2"/>
    <row r="94" spans="1:26" ht="15.75" customHeight="1" x14ac:dyDescent="0.2"/>
    <row r="95" spans="1:26" ht="15.75" customHeight="1" x14ac:dyDescent="0.2"/>
    <row r="96" spans="1:2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</sheetData>
  <mergeCells count="12">
    <mergeCell ref="B2:G2"/>
    <mergeCell ref="B4:C4"/>
    <mergeCell ref="B5:C5"/>
    <mergeCell ref="B19:C19"/>
    <mergeCell ref="B32:F32"/>
    <mergeCell ref="B8:G8"/>
    <mergeCell ref="B9:G9"/>
    <mergeCell ref="B20:G20"/>
    <mergeCell ref="B18:F18"/>
    <mergeCell ref="B27:G27"/>
    <mergeCell ref="B26:F26"/>
    <mergeCell ref="B31:F3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Administrator</cp:lastModifiedBy>
  <dcterms:created xsi:type="dcterms:W3CDTF">2026-03-09T15:00:24Z</dcterms:created>
  <dcterms:modified xsi:type="dcterms:W3CDTF">2026-05-14T09:29:06Z</dcterms:modified>
</cp:coreProperties>
</file>