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ВС Обьекти\ВС497 - Арсенал\"/>
    </mc:Choice>
  </mc:AlternateContent>
  <xr:revisionPtr revIDLastSave="0" documentId="13_ncr:1_{6F183FB7-B4D8-47FC-AE6D-AECF859CCE47}" xr6:coauthVersionLast="47" xr6:coauthVersionMax="47" xr10:uidLastSave="{00000000-0000-0000-0000-000000000000}"/>
  <bookViews>
    <workbookView xWindow="-108" yWindow="-108" windowWidth="23256" windowHeight="13896" tabRatio="850" xr2:uid="{00000000-000D-0000-FFFF-FFFF00000000}"/>
  </bookViews>
  <sheets>
    <sheet name="ВС497-4 Арсенальна М-ДЦ" sheetId="29" r:id="rId1"/>
  </sheets>
  <externalReferences>
    <externalReference r:id="rId2"/>
    <externalReference r:id="rId3"/>
    <externalReference r:id="rId4"/>
    <externalReference r:id="rId5"/>
  </externalReferences>
  <definedNames>
    <definedName name="_Hlk162534758" localSheetId="0">'ВС497-4 Арсенальна М-ДЦ'!#REF!</definedName>
    <definedName name="_xlnm._FilterDatabase" localSheetId="0" hidden="1">'ВС497-4 Арсенальна М-ДЦ'!$A$5:$L$20</definedName>
    <definedName name="asdfg">[1]Sheet1!#REF!</definedName>
    <definedName name="BillToAddr">[1]Sheet1!#REF!</definedName>
    <definedName name="BillToCont">[1]Sheet1!#REF!</definedName>
    <definedName name="BillToName">[1]Sheet1!#REF!</definedName>
    <definedName name="BillToName2">[1]Sheet1!#REF!</definedName>
    <definedName name="BillToNo">[1]Sheet1!#REF!</definedName>
    <definedName name="BILLTOSAMESECTION">[1]Sheet1!#REF!</definedName>
    <definedName name="BILLTOSECTION">[1]Sheet1!#REF!</definedName>
    <definedName name="BODY3">[1]Sheet1!#REF!</definedName>
    <definedName name="BODY3_2">[1]Sheet1!#REF!</definedName>
    <definedName name="CompAddr">[1]Sheet1!#REF!</definedName>
    <definedName name="CompBankAccNo">[1]Sheet1!#REF!</definedName>
    <definedName name="CompBankAccNo2">[1]Sheet1!#REF!</definedName>
    <definedName name="CompBankName">[1]Sheet1!#REF!</definedName>
    <definedName name="CompBankName2">[1]Sheet1!#REF!</definedName>
    <definedName name="CompCert">[1]Sheet1!#REF!</definedName>
    <definedName name="CompEDRPOU">[1]Sheet1!#REF!</definedName>
    <definedName name="CompEmail">[1]Sheet1!#REF!</definedName>
    <definedName name="CompIPN">[1]Sheet1!#REF!</definedName>
    <definedName name="CompName">[1]Sheet1!#REF!</definedName>
    <definedName name="CompPhone">[1]Sheet1!#REF!</definedName>
    <definedName name="configration_form_InsertLine">#REF!</definedName>
    <definedName name="configuration_form_comment">#REF!</definedName>
    <definedName name="configuration_form_comment11">#REF!</definedName>
    <definedName name="configuration_form_end">#REF!</definedName>
    <definedName name="control_form_End">#REF!</definedName>
    <definedName name="control_form_InsertLine">#REF!</definedName>
    <definedName name="cover_comment">#REF!</definedName>
    <definedName name="cover_ContNo">#REF!</definedName>
    <definedName name="cover_Customer1">#REF!</definedName>
    <definedName name="cover_Customer2">#REF!</definedName>
    <definedName name="cover_Introducer">#REF!</definedName>
    <definedName name="cover_PreparedOn">#REF!</definedName>
    <definedName name="cvnb">[1]Sheet1!#REF!</definedName>
    <definedName name="DocNo">[1]Sheet1!#REF!</definedName>
    <definedName name="dtyk">[1]Sheet1!#REF!</definedName>
    <definedName name="EAN">[1]Sheet1!#REF!</definedName>
    <definedName name="EAN_2">[1]Sheet1!#REF!</definedName>
    <definedName name="electric_InsertCol">#REF!</definedName>
    <definedName name="electrical_comment5">#REF!</definedName>
    <definedName name="electrical_comment6">#REF!</definedName>
    <definedName name="electrical_comment7">#REF!</definedName>
    <definedName name="electrical_comment8">#REF!</definedName>
    <definedName name="electrical_comments1">#REF!</definedName>
    <definedName name="electrical_comments2">#REF!</definedName>
    <definedName name="electrical_comments3">#REF!</definedName>
    <definedName name="electrical_comments4">#REF!</definedName>
    <definedName name="electrical_End">#REF!</definedName>
    <definedName name="electrical_InsertLine">#REF!</definedName>
    <definedName name="ertet">[1]Sheet1!#REF!</definedName>
    <definedName name="ExtDocText">[1]Sheet1!#REF!</definedName>
    <definedName name="feature_End">[2]productfeatures!#REF!</definedName>
    <definedName name="gvcx">[1]Sheet1!#REF!</definedName>
    <definedName name="hjdd">[1]Sheet1!#REF!</definedName>
    <definedName name="iiiii">[1]Sheet1!#REF!</definedName>
    <definedName name="jgjbn">[1]Sheet1!#REF!</definedName>
    <definedName name="jhgfd">[1]Sheet1!#REF!</definedName>
    <definedName name="jhgfdes">[1]Sheet1!#REF!</definedName>
    <definedName name="jklkuk">[1]Sheet1!#REF!</definedName>
    <definedName name="K_EUR">#REF!</definedName>
    <definedName name="Kd">[3]Стены!$H$18</definedName>
    <definedName name="kita">[1]Sheet1!#REF!</definedName>
    <definedName name="lkj">[1]Sheet1!#REF!</definedName>
    <definedName name="lkjhgfd">[1]Sheet1!#REF!</definedName>
    <definedName name="lkjhgtt">[1]Sheet1!#REF!</definedName>
    <definedName name="Opt" localSheetId="0">#REF!</definedName>
    <definedName name="Opt">#REF!</definedName>
    <definedName name="OriginCity">[1]Sheet1!#REF!</definedName>
    <definedName name="par" localSheetId="0">#REF!</definedName>
    <definedName name="par">#REF!</definedName>
    <definedName name="pipingdesign_End">#REF!</definedName>
    <definedName name="pipingdesign_image_BLeft">#REF!</definedName>
    <definedName name="pipingdesign_image_BRight">#REF!</definedName>
    <definedName name="pipingdesign_image_System">#REF!</definedName>
    <definedName name="pipingdesign_image_TLeft">#REF!</definedName>
    <definedName name="pipingdesign_image_TRight">#REF!</definedName>
    <definedName name="pipingdesign_InsertLine">#REF!</definedName>
    <definedName name="poiuyt">[1]Sheet1!#REF!</definedName>
    <definedName name="productinfo_comments1">#REF!</definedName>
    <definedName name="productinfo_comments2">#REF!</definedName>
    <definedName name="productinfo_comments3">#REF!</definedName>
    <definedName name="productinfo_comments4">#REF!</definedName>
    <definedName name="productinfo_comments5">#REF!</definedName>
    <definedName name="productinfo_comments6">#REF!</definedName>
    <definedName name="productinfo_comments7">#REF!</definedName>
    <definedName name="productinfo_form_End">#REF!</definedName>
    <definedName name="productinfo_form_InsertLine">#REF!</definedName>
    <definedName name="productinfo_form_Keito">#REF!</definedName>
    <definedName name="qqqq">[1]Sheet1!#REF!</definedName>
    <definedName name="QWERTY">#REF!</definedName>
    <definedName name="REPORTHEADER">[1]Sheet1!#REF!</definedName>
    <definedName name="rjthegefd">[1]Sheet1!#REF!</definedName>
    <definedName name="rsjy">[1]Sheet1!#REF!</definedName>
    <definedName name="SellToAddr">[1]Sheet1!#REF!</definedName>
    <definedName name="SellToCont">[1]Sheet1!#REF!</definedName>
    <definedName name="SellToName">[1]Sheet1!#REF!</definedName>
    <definedName name="sgfgh">[1]Sheet1!#REF!</definedName>
    <definedName name="ShipAdvise">[1]Sheet1!#REF!</definedName>
    <definedName name="ShipToAddr">[1]Sheet1!#REF!</definedName>
    <definedName name="ShipToCity">[1]Sheet1!#REF!</definedName>
    <definedName name="ShipToName">[1]Sheet1!#REF!</definedName>
    <definedName name="Signature">[1]Sheet1!#REF!</definedName>
    <definedName name="SLCount3">[1]Sheet1!#REF!</definedName>
    <definedName name="SLCount3_2">[1]Sheet1!#REF!</definedName>
    <definedName name="SLDescr3_1">[1]Sheet1!#REF!</definedName>
    <definedName name="SLDescr3_1_2">[1]Sheet1!#REF!</definedName>
    <definedName name="SLDescr3_2">[1]Sheet1!#REF!</definedName>
    <definedName name="SLDescr3_2_2">[1]Sheet1!#REF!</definedName>
    <definedName name="SLNo">[1]Sheet1!#REF!</definedName>
    <definedName name="SLNo_2">[1]Sheet1!#REF!</definedName>
    <definedName name="SLNo2">[1]Sheet1!#REF!</definedName>
    <definedName name="SLNo2_2">[1]Sheet1!#REF!</definedName>
    <definedName name="SLNo3">[1]Sheet1!#REF!</definedName>
    <definedName name="SLNo3_2">[1]Sheet1!#REF!</definedName>
    <definedName name="SLPrice_2">[1]Sheet1!$X$23</definedName>
    <definedName name="SLPrice2_2">[1]Sheet1!$X$24</definedName>
    <definedName name="SLPrice3">[1]Sheet1!#REF!</definedName>
    <definedName name="SLPrice3_2">[1]Sheet1!#REF!</definedName>
    <definedName name="SLQty3">[1]Sheet1!#REF!</definedName>
    <definedName name="SLQty3_2">[1]Sheet1!#REF!</definedName>
    <definedName name="SLUnitPrice">[1]Sheet1!#REF!</definedName>
    <definedName name="SLUnitPrice2">[1]Sheet1!#REF!</definedName>
    <definedName name="SLUnitPrice3">[1]Sheet1!#REF!</definedName>
    <definedName name="SLUnitPrice3_2">[1]Sheet1!#REF!</definedName>
    <definedName name="SLUnitPriceDisc">[1]Sheet1!#REF!</definedName>
    <definedName name="SLUnitPriceDisc2">[1]Sheet1!#REF!</definedName>
    <definedName name="SLUnitPriceDisc3">[1]Sheet1!#REF!</definedName>
    <definedName name="SLUOM3">[1]Sheet1!#REF!</definedName>
    <definedName name="SLUOM3_2">[1]Sheet1!#REF!</definedName>
    <definedName name="Stekla">[3]Шторы!$F$18</definedName>
    <definedName name="Stora">[3]Шторы!$F$7</definedName>
    <definedName name="summary_End">#REF!</definedName>
    <definedName name="summary_Field_End">#REF!</definedName>
    <definedName name="summary_Field_InsertLine">#REF!</definedName>
    <definedName name="summary_InsertLine">#REF!</definedName>
    <definedName name="TotalAmount">[1]Sheet1!$X$25</definedName>
    <definedName name="TotalAmountIclVAT">[1]Sheet1!#REF!</definedName>
    <definedName name="TotalAmountInclVATText">[1]Sheet1!#REF!</definedName>
    <definedName name="TotalVATAmount">[1]Sheet1!#REF!</definedName>
    <definedName name="TotalVATAmountText">[1]Sheet1!#REF!</definedName>
    <definedName name="UnitPriceHeader">[1]Sheet1!#REF!</definedName>
    <definedName name="UnitPriceHeader2_2">[1]Sheet1!#REF!</definedName>
    <definedName name="USD">#REF!</definedName>
    <definedName name="uytyt">[1]Sheet1!#REF!</definedName>
    <definedName name="www">[1]Sheet1!#REF!</definedName>
    <definedName name="wwwwww">[1]Sheet1!#REF!</definedName>
    <definedName name="wwwwwwwwwwww">[1]Sheet1!#REF!</definedName>
    <definedName name="zxcvbn">[1]Sheet1!#REF!</definedName>
    <definedName name="авпг">[1]Sheet1!#REF!</definedName>
    <definedName name="Валюта">#REF!</definedName>
    <definedName name="вартість_усього_з_тз_3">#REF!</definedName>
    <definedName name="е">#REF!</definedName>
    <definedName name="Евро">#REF!</definedName>
    <definedName name="Еденица">#REF!</definedName>
    <definedName name="еденицы_измерения">#REF!</definedName>
    <definedName name="к">#REF!</definedName>
    <definedName name="КБ3">#REF!</definedName>
    <definedName name="Лист">#REF!</definedName>
    <definedName name="м">[4]материал!$A$1:$A$82</definedName>
    <definedName name="матеріали">#REF!</definedName>
    <definedName name="модуль">[1]Sheet1!#REF!</definedName>
    <definedName name="Монтаж_вентиляции">#REF!</definedName>
    <definedName name="Монтаж_отопления">#REF!</definedName>
    <definedName name="н">#REF!</definedName>
    <definedName name="невалюта">#REF!</definedName>
    <definedName name="_xlnm.Print_Area" localSheetId="0">'ВС497-4 Арсенальна М-ДЦ'!$A$1:$F$20</definedName>
    <definedName name="ПДВ">#REF!</definedName>
    <definedName name="ппммосрс">[1]Sheet1!#REF!</definedName>
    <definedName name="ппп">[1]Sheet1!#REF!</definedName>
    <definedName name="прарар">[1]Sheet1!#REF!</definedName>
    <definedName name="Список">#REF!</definedName>
    <definedName name="таблиця">[1]Sheet1!#REF!</definedName>
    <definedName name="Техстандарт">[1]Sheet1!#REF!</definedName>
    <definedName name="Техстандарт1">[1]Sheet1!#REF!</definedName>
    <definedName name="Участники_ср" localSheetId="0">#REF!</definedName>
    <definedName name="Участники_ср">#REF!</definedName>
    <definedName name="цена" localSheetId="0">[4]материал!$C$1:$C$82</definedName>
    <definedName name="ЦЕНА">#REF!</definedName>
    <definedName name="цены_вентиляция">#REF!</definedName>
    <definedName name="цены_отопления">#REF!</definedName>
    <definedName name="цуц">#REF!</definedName>
    <definedName name="цуцке">#REF!</definedName>
    <definedName name="Ьлаго_перев">[1]Sheet1!#REF!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9" l="1"/>
  <c r="F18" i="29"/>
  <c r="F17" i="29"/>
  <c r="F14" i="29"/>
  <c r="F13" i="29"/>
  <c r="F12" i="29"/>
  <c r="E11" i="29"/>
  <c r="E16" i="29" s="1"/>
  <c r="F9" i="29"/>
  <c r="F8" i="29"/>
  <c r="F7" i="29"/>
  <c r="F11" i="29" l="1"/>
  <c r="F16" i="29"/>
  <c r="F20" i="29" l="1"/>
  <c r="F21" i="29" l="1"/>
  <c r="F22" i="29"/>
</calcChain>
</file>

<file path=xl/sharedStrings.xml><?xml version="1.0" encoding="utf-8"?>
<sst xmlns="http://schemas.openxmlformats.org/spreadsheetml/2006/main" count="37" uniqueCount="24">
  <si>
    <t>Найменування</t>
  </si>
  <si>
    <t>Од. вим.</t>
  </si>
  <si>
    <t>Кільк.</t>
  </si>
  <si>
    <t>Роботи</t>
  </si>
  <si>
    <t>Вивантаження та збирання будівельних риштувань</t>
  </si>
  <si>
    <t>л/дн</t>
  </si>
  <si>
    <t>Утеплення стелі мінераловатними плитами 100+100мм з гідрозахисним армувальним шаром</t>
  </si>
  <si>
    <t>м.кв</t>
  </si>
  <si>
    <t>м.п.</t>
  </si>
  <si>
    <t>Нанесення декоративного шару штукатурної суміші з подальшим фарбуванням</t>
  </si>
  <si>
    <t>Монтаж примикання вертикальних елементів стіни до утепленого шару з декоративними елементами</t>
  </si>
  <si>
    <t xml:space="preserve">Монтаж  підвісної стелі з утепленням 100+100 мм та облицюванням аквапанелями </t>
  </si>
  <si>
    <t>Нанесення декоративного шару штукатурної суміші з подальшим фарбуванням, шпаклювання та утеплення 20мм</t>
  </si>
  <si>
    <t>Утеплення стелі мінераловатними плитами 120мм з гідрозахисним армувальним шаром</t>
  </si>
  <si>
    <t>Підвісна стеля з утепленням 200мм, в осях 1-5/А-Б, на відм.+7,447</t>
  </si>
  <si>
    <t xml:space="preserve">Стелі в осях 4-6/А, 2 поверх, утеплення 200мм, на відм.+3,328 </t>
  </si>
  <si>
    <t xml:space="preserve">Стеля в осях Д-Ж/7, -1 поверху, утеплення 120мм, на відм.-1,785 </t>
  </si>
  <si>
    <t>Всього по роботам, грн. з ПДВ:</t>
  </si>
  <si>
    <t>Ціна майстрів,
грн. без ПДВ</t>
  </si>
  <si>
    <t>Всього робіт майстрів, грн. без ПДВ</t>
  </si>
  <si>
    <t>ПДВ:</t>
  </si>
  <si>
    <r>
      <rPr>
        <b/>
        <sz val="10"/>
        <color theme="0"/>
        <rFont val="Times New Roman"/>
        <family val="1"/>
        <charset val="204"/>
      </rPr>
      <t>№
пп</t>
    </r>
  </si>
  <si>
    <t>на виконання комплексу робіт з утеплення стель БАЛКОНІВ</t>
  </si>
  <si>
    <t>ВС497-4 Арсенальна М-Договірна ціна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</si>
</sst>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7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theme="4" tint="-0.249977111117893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0" fontId="4" fillId="0" borderId="0"/>
    <xf numFmtId="0" fontId="6" fillId="0" borderId="0"/>
    <xf numFmtId="0" fontId="7" fillId="0" borderId="0"/>
    <xf numFmtId="0" fontId="3" fillId="0" borderId="0" applyFont="0" applyFill="0" applyBorder="0" applyAlignment="0" applyProtection="0"/>
    <xf numFmtId="0" fontId="5" fillId="0" borderId="0"/>
    <xf numFmtId="0" fontId="2" fillId="0" borderId="0"/>
    <xf numFmtId="0" fontId="7" fillId="0" borderId="0"/>
    <xf numFmtId="0" fontId="6" fillId="0" borderId="0"/>
    <xf numFmtId="0" fontId="2" fillId="0" borderId="0"/>
    <xf numFmtId="0" fontId="10" fillId="0" borderId="0"/>
    <xf numFmtId="0" fontId="14" fillId="0" borderId="0"/>
    <xf numFmtId="0" fontId="7" fillId="0" borderId="0">
      <protection locked="0"/>
    </xf>
    <xf numFmtId="0" fontId="6" fillId="0" borderId="0">
      <protection locked="0"/>
    </xf>
    <xf numFmtId="0" fontId="5" fillId="0" borderId="0">
      <protection locked="0"/>
    </xf>
    <xf numFmtId="0" fontId="16" fillId="0" borderId="0">
      <alignment vertical="center"/>
    </xf>
    <xf numFmtId="0" fontId="17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/>
    <xf numFmtId="0" fontId="9" fillId="0" borderId="0" xfId="8" applyFont="1" applyAlignment="1">
      <alignment vertical="center"/>
    </xf>
    <xf numFmtId="0" fontId="8" fillId="0" borderId="0" xfId="9" applyFont="1" applyAlignment="1">
      <alignment vertical="center" wrapText="1"/>
    </xf>
    <xf numFmtId="0" fontId="12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/>
    </xf>
    <xf numFmtId="0" fontId="11" fillId="0" borderId="0" xfId="7" applyFont="1" applyAlignment="1">
      <alignment horizontal="left" vertical="center"/>
    </xf>
    <xf numFmtId="0" fontId="10" fillId="0" borderId="0" xfId="7" applyFont="1" applyAlignment="1">
      <alignment horizontal="left" vertical="center"/>
    </xf>
    <xf numFmtId="0" fontId="10" fillId="0" borderId="0" xfId="7" applyFont="1" applyAlignment="1">
      <alignment horizontal="center" vertical="center"/>
    </xf>
    <xf numFmtId="4" fontId="11" fillId="0" borderId="0" xfId="7" applyNumberFormat="1" applyFont="1" applyAlignment="1">
      <alignment horizontal="left" vertical="center"/>
    </xf>
    <xf numFmtId="4" fontId="13" fillId="0" borderId="1" xfId="7" applyNumberFormat="1" applyFont="1" applyBorder="1" applyAlignment="1">
      <alignment horizontal="center" shrinkToFit="1"/>
    </xf>
    <xf numFmtId="0" fontId="13" fillId="0" borderId="1" xfId="7" applyFont="1" applyBorder="1" applyAlignment="1">
      <alignment horizontal="center" vertical="center" wrapText="1"/>
    </xf>
    <xf numFmtId="4" fontId="13" fillId="0" borderId="1" xfId="7" applyNumberFormat="1" applyFont="1" applyBorder="1" applyAlignment="1">
      <alignment horizontal="center" vertical="center" shrinkToFit="1"/>
    </xf>
    <xf numFmtId="0" fontId="11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left" vertical="center" wrapText="1"/>
    </xf>
    <xf numFmtId="0" fontId="12" fillId="0" borderId="1" xfId="7" applyFont="1" applyBorder="1" applyAlignment="1">
      <alignment horizontal="center" vertical="center" shrinkToFit="1"/>
    </xf>
    <xf numFmtId="0" fontId="12" fillId="0" borderId="1" xfId="7" applyFont="1" applyBorder="1" applyAlignment="1">
      <alignment horizontal="left" vertical="center" wrapText="1"/>
    </xf>
    <xf numFmtId="4" fontId="18" fillId="0" borderId="1" xfId="7" applyNumberFormat="1" applyFont="1" applyBorder="1" applyAlignment="1">
      <alignment horizontal="center" vertical="center" shrinkToFit="1"/>
    </xf>
    <xf numFmtId="0" fontId="20" fillId="2" borderId="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11" fillId="3" borderId="1" xfId="7" applyFont="1" applyFill="1" applyBorder="1" applyAlignment="1">
      <alignment horizontal="left" vertical="center" wrapText="1"/>
    </xf>
    <xf numFmtId="0" fontId="12" fillId="3" borderId="1" xfId="7" applyFont="1" applyFill="1" applyBorder="1" applyAlignment="1">
      <alignment horizontal="left" vertical="center" wrapText="1"/>
    </xf>
    <xf numFmtId="0" fontId="12" fillId="3" borderId="1" xfId="7" applyFont="1" applyFill="1" applyBorder="1" applyAlignment="1">
      <alignment horizontal="center" vertical="center" textRotation="90" wrapText="1"/>
    </xf>
    <xf numFmtId="0" fontId="12" fillId="3" borderId="1" xfId="7" applyFont="1" applyFill="1" applyBorder="1" applyAlignment="1">
      <alignment horizontal="left" vertical="top" wrapText="1"/>
    </xf>
    <xf numFmtId="0" fontId="11" fillId="3" borderId="1" xfId="7" applyFont="1" applyFill="1" applyBorder="1" applyAlignment="1">
      <alignment horizontal="center" wrapText="1"/>
    </xf>
    <xf numFmtId="0" fontId="11" fillId="3" borderId="1" xfId="7" applyFont="1" applyFill="1" applyBorder="1" applyAlignment="1">
      <alignment horizontal="left" wrapText="1"/>
    </xf>
    <xf numFmtId="4" fontId="19" fillId="3" borderId="1" xfId="7" applyNumberFormat="1" applyFont="1" applyFill="1" applyBorder="1" applyAlignment="1">
      <alignment horizontal="center" vertical="center" wrapText="1"/>
    </xf>
    <xf numFmtId="4" fontId="12" fillId="3" borderId="1" xfId="7" applyNumberFormat="1" applyFont="1" applyFill="1" applyBorder="1" applyAlignment="1">
      <alignment horizontal="center" vertical="center" wrapText="1"/>
    </xf>
    <xf numFmtId="0" fontId="12" fillId="3" borderId="1" xfId="7" applyFont="1" applyFill="1" applyBorder="1" applyAlignment="1">
      <alignment horizontal="center" vertical="center" wrapText="1"/>
    </xf>
    <xf numFmtId="0" fontId="13" fillId="3" borderId="1" xfId="7" applyFont="1" applyFill="1" applyBorder="1" applyAlignment="1">
      <alignment horizontal="center" vertical="center" wrapText="1"/>
    </xf>
    <xf numFmtId="0" fontId="15" fillId="0" borderId="0" xfId="9" applyFont="1" applyAlignment="1">
      <alignment horizontal="center" wrapText="1"/>
    </xf>
    <xf numFmtId="0" fontId="22" fillId="0" borderId="0" xfId="8" applyFont="1" applyAlignment="1">
      <alignment horizontal="center" vertical="center"/>
    </xf>
    <xf numFmtId="0" fontId="8" fillId="0" borderId="0" xfId="6" applyFont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</cellXfs>
  <cellStyles count="20">
    <cellStyle name="Excel Built-in Normal" xfId="6" xr:uid="{00000000-0005-0000-0000-000000000000}"/>
    <cellStyle name="Excel Built-in Normal 2" xfId="15" xr:uid="{7028AC52-23B9-4D59-A5B8-B674ADA8D2CA}"/>
    <cellStyle name="Звичайний" xfId="0" builtinId="0"/>
    <cellStyle name="Звичайний 2" xfId="12" xr:uid="{00000000-0005-0000-0000-000002000000}"/>
    <cellStyle name="Звичайний 3" xfId="2" xr:uid="{00000000-0005-0000-0000-000003000000}"/>
    <cellStyle name="Звичайний 3 2" xfId="10" xr:uid="{00000000-0005-0000-0000-000004000000}"/>
    <cellStyle name="Звичайний 3 2 2" xfId="19" xr:uid="{AE0007E4-6065-4366-B638-E7E35D304E6E}"/>
    <cellStyle name="Обычный 2" xfId="3" xr:uid="{00000000-0005-0000-0000-000006000000}"/>
    <cellStyle name="Обычный 2 2 2" xfId="4" xr:uid="{00000000-0005-0000-0000-000007000000}"/>
    <cellStyle name="Обычный 2 2 2 2 2" xfId="8" xr:uid="{00000000-0005-0000-0000-000008000000}"/>
    <cellStyle name="Обычный 2 2 2 2 2 2" xfId="13" xr:uid="{5F065AA8-1ABF-49A9-9145-AF7A5EF91B8D}"/>
    <cellStyle name="Обычный 3" xfId="7" xr:uid="{00000000-0005-0000-0000-000009000000}"/>
    <cellStyle name="Обычный 3 2" xfId="18" xr:uid="{F136A0A0-A869-4ABE-A0B5-4B9C2EB55068}"/>
    <cellStyle name="Обычный 3 3" xfId="11" xr:uid="{00000000-0005-0000-0000-00000A000000}"/>
    <cellStyle name="Обычный 3 4" xfId="1" xr:uid="{00000000-0005-0000-0000-00000B000000}"/>
    <cellStyle name="Обычный 4" xfId="16" xr:uid="{EA30D471-1F07-4690-AD22-96DC514BE92B}"/>
    <cellStyle name="Обычный 5" xfId="17" xr:uid="{5AEB4A69-1112-446D-92EB-5A3B48E51C7F}"/>
    <cellStyle name="Обычный 5 3 2" xfId="9" xr:uid="{00000000-0005-0000-0000-00000C000000}"/>
    <cellStyle name="Обычный 5 3 2 2" xfId="14" xr:uid="{204F987D-27BE-4EA2-ACFD-9E528B735671}"/>
    <cellStyle name="Финансовый 2" xfId="5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HPavilion/AppData/Roaming/Microsoft/Excel/&#1047;&#1072;&#1103;&#1074;&#1082;&#1072;%20&#1088;&#1086;&#1079;&#1088;&#1072;&#1093;&#1091;&#1085;&#1086;&#1082;%20(&#1054;&#1055;&#1051;&#1040;&#1058;&#1048;)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admin/Desktop/&#1088;&#1091;&#1089;&#1090;&#1072;&#1084;/Documents%20and%20Settings/Admin/Application%20Data/Perfect%20Design/Piping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\qBox\Documents%20and%20Settings\sergey-rus\My%20Documents\&#1050;&#1072;&#1090;&#1072;&#1083;&#1086;&#1075;&#1080;%20&#1080;%20&#1087;&#1088;&#1072;&#1081;&#1089;&#1099;\YORK\Programs\&#1058;&#1077;&#1087;&#1083;&#1086;-&#1074;&#1086;&#1079;&#1076;.%20&#1088;&#1072;&#1089;&#1095;&#1077;&#1090;\&#1058;&#1077;&#1087;&#1083;&#1086;-&#1074;&#1086;&#1079;&#1076;&#1091;&#1096;&#1085;&#1099;&#1081;%20&#1088;&#1072;&#1089;&#1095;&#1077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розрах Валя"/>
      <sheetName val="Техстандарт"/>
      <sheetName val="Модуль"/>
      <sheetName val="Sheet1 (2)"/>
      <sheetName val="Sheet1 (3)"/>
      <sheetName val="Перероблена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contentsdata"/>
      <sheetName val="quotation"/>
      <sheetName val="control"/>
      <sheetName val="control_form"/>
      <sheetName val="configuration"/>
      <sheetName val="configuration_form"/>
      <sheetName val="productinfo_form"/>
      <sheetName val="productinfo"/>
      <sheetName val="pipingdesign_image"/>
      <sheetName val="pipingdesign"/>
      <sheetName val="pipingdesigndata"/>
      <sheetName val="electrical"/>
      <sheetName val="electrical2"/>
      <sheetName val="summarylist"/>
      <sheetName val="summary"/>
      <sheetName val="summary_field"/>
      <sheetName val="summarydata"/>
      <sheetName val="productfeatures"/>
      <sheetName val="memo"/>
      <sheetName val="Setting"/>
      <sheetName val="content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пликация"/>
      <sheetName val="Фанкойлы"/>
      <sheetName val="Стены"/>
      <sheetName val="Шторы"/>
    </sheetNames>
    <sheetDataSet>
      <sheetData sheetId="0" refreshError="1"/>
      <sheetData sheetId="1" refreshError="1"/>
      <sheetData sheetId="2" refreshError="1">
        <row r="18">
          <cell r="H18">
            <v>1.218</v>
          </cell>
        </row>
      </sheetData>
      <sheetData sheetId="3" refreshError="1">
        <row r="7">
          <cell r="F7">
            <v>1</v>
          </cell>
        </row>
        <row r="18">
          <cell r="F18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49D8-A8F5-42B3-9386-8CB5D2CC76E3}">
  <sheetPr>
    <tabColor rgb="FF92D050"/>
    <pageSetUpPr fitToPage="1"/>
  </sheetPr>
  <dimension ref="A1:L22"/>
  <sheetViews>
    <sheetView tabSelected="1" zoomScale="85" zoomScaleNormal="85" zoomScaleSheetLayoutView="100" workbookViewId="0">
      <selection activeCell="B28" sqref="B28"/>
    </sheetView>
  </sheetViews>
  <sheetFormatPr defaultColWidth="9.109375" defaultRowHeight="14.4" x14ac:dyDescent="0.3"/>
  <cols>
    <col min="1" max="1" width="4.33203125" style="4" customWidth="1"/>
    <col min="2" max="2" width="75.21875" style="4" customWidth="1"/>
    <col min="3" max="3" width="8.44140625" style="7" customWidth="1"/>
    <col min="4" max="4" width="10.21875" style="7" customWidth="1"/>
    <col min="5" max="5" width="12.33203125" style="4" customWidth="1"/>
    <col min="6" max="6" width="15.21875" style="4" customWidth="1"/>
    <col min="7" max="7" width="10.5546875" style="6" customWidth="1"/>
    <col min="8" max="16384" width="9.109375" style="4"/>
  </cols>
  <sheetData>
    <row r="1" spans="1:12" s="1" customFormat="1" ht="21" x14ac:dyDescent="0.35">
      <c r="B1" s="29" t="s">
        <v>23</v>
      </c>
      <c r="C1" s="29"/>
      <c r="D1" s="29"/>
      <c r="E1" s="29"/>
      <c r="F1" s="29"/>
      <c r="G1" s="2"/>
      <c r="H1" s="2"/>
      <c r="I1" s="2"/>
      <c r="J1" s="2"/>
      <c r="K1" s="2"/>
      <c r="L1" s="2"/>
    </row>
    <row r="2" spans="1:12" s="1" customFormat="1" ht="19.2" customHeight="1" x14ac:dyDescent="0.3">
      <c r="A2" s="30" t="s">
        <v>22</v>
      </c>
      <c r="B2" s="30"/>
      <c r="C2" s="30"/>
      <c r="D2" s="30"/>
      <c r="E2" s="30"/>
      <c r="F2" s="30"/>
      <c r="G2" s="2"/>
      <c r="H2" s="2"/>
      <c r="I2" s="2"/>
      <c r="J2" s="2"/>
      <c r="K2" s="2"/>
      <c r="L2" s="2"/>
    </row>
    <row r="3" spans="1:12" s="1" customFormat="1" ht="15.6" x14ac:dyDescent="0.3">
      <c r="A3" s="31"/>
      <c r="B3" s="31"/>
      <c r="C3" s="31"/>
      <c r="D3" s="31"/>
      <c r="E3" s="31"/>
      <c r="F3" s="31"/>
      <c r="G3" s="2"/>
      <c r="H3" s="2"/>
      <c r="I3" s="2"/>
      <c r="J3" s="2"/>
      <c r="K3" s="2"/>
      <c r="L3" s="2"/>
    </row>
    <row r="4" spans="1:12" ht="39.6" x14ac:dyDescent="0.3">
      <c r="A4" s="17" t="s">
        <v>21</v>
      </c>
      <c r="B4" s="18" t="s">
        <v>0</v>
      </c>
      <c r="C4" s="18" t="s">
        <v>1</v>
      </c>
      <c r="D4" s="18" t="s">
        <v>2</v>
      </c>
      <c r="E4" s="18" t="s">
        <v>18</v>
      </c>
      <c r="F4" s="18" t="s">
        <v>19</v>
      </c>
      <c r="G4" s="3"/>
    </row>
    <row r="5" spans="1:12" x14ac:dyDescent="0.3">
      <c r="A5" s="13"/>
      <c r="B5" s="13"/>
      <c r="C5" s="12"/>
      <c r="D5" s="32" t="s">
        <v>3</v>
      </c>
      <c r="E5" s="32"/>
      <c r="F5" s="32"/>
      <c r="G5" s="5"/>
    </row>
    <row r="6" spans="1:12" x14ac:dyDescent="0.3">
      <c r="A6" s="19"/>
      <c r="B6" s="20" t="s">
        <v>14</v>
      </c>
      <c r="C6" s="27"/>
      <c r="D6" s="27"/>
      <c r="E6" s="27"/>
      <c r="F6" s="27"/>
      <c r="G6" s="8"/>
    </row>
    <row r="7" spans="1:12" x14ac:dyDescent="0.25">
      <c r="A7" s="14">
        <v>1</v>
      </c>
      <c r="B7" s="15" t="s">
        <v>4</v>
      </c>
      <c r="C7" s="10" t="s">
        <v>5</v>
      </c>
      <c r="D7" s="9">
        <v>3</v>
      </c>
      <c r="E7" s="16">
        <v>2084</v>
      </c>
      <c r="F7" s="16">
        <f>D7*E7</f>
        <v>6252</v>
      </c>
      <c r="G7" s="5"/>
    </row>
    <row r="8" spans="1:12" ht="26.4" x14ac:dyDescent="0.3">
      <c r="A8" s="14">
        <v>2</v>
      </c>
      <c r="B8" s="15" t="s">
        <v>11</v>
      </c>
      <c r="C8" s="10" t="s">
        <v>7</v>
      </c>
      <c r="D8" s="10">
        <v>90.71</v>
      </c>
      <c r="E8" s="16">
        <v>375</v>
      </c>
      <c r="F8" s="16">
        <f>D8*E8</f>
        <v>34016.25</v>
      </c>
      <c r="G8" s="5"/>
    </row>
    <row r="9" spans="1:12" ht="26.4" x14ac:dyDescent="0.3">
      <c r="A9" s="14">
        <v>3</v>
      </c>
      <c r="B9" s="15" t="s">
        <v>12</v>
      </c>
      <c r="C9" s="10" t="s">
        <v>7</v>
      </c>
      <c r="D9" s="10">
        <v>90.71</v>
      </c>
      <c r="E9" s="16">
        <v>340</v>
      </c>
      <c r="F9" s="16">
        <f>D9*E9</f>
        <v>30841.399999999998</v>
      </c>
      <c r="G9" s="5"/>
    </row>
    <row r="10" spans="1:12" x14ac:dyDescent="0.3">
      <c r="A10" s="19"/>
      <c r="B10" s="20" t="s">
        <v>15</v>
      </c>
      <c r="C10" s="28"/>
      <c r="D10" s="28"/>
      <c r="E10" s="28"/>
      <c r="F10" s="28"/>
      <c r="G10" s="5"/>
    </row>
    <row r="11" spans="1:12" x14ac:dyDescent="0.25">
      <c r="A11" s="14">
        <v>1</v>
      </c>
      <c r="B11" s="15" t="s">
        <v>4</v>
      </c>
      <c r="C11" s="10" t="s">
        <v>5</v>
      </c>
      <c r="D11" s="9">
        <v>2</v>
      </c>
      <c r="E11" s="16">
        <f>E7</f>
        <v>2084</v>
      </c>
      <c r="F11" s="16">
        <f>D11*E11</f>
        <v>4168</v>
      </c>
      <c r="G11" s="5"/>
    </row>
    <row r="12" spans="1:12" ht="26.4" x14ac:dyDescent="0.3">
      <c r="A12" s="14">
        <v>2</v>
      </c>
      <c r="B12" s="15" t="s">
        <v>6</v>
      </c>
      <c r="C12" s="10" t="s">
        <v>7</v>
      </c>
      <c r="D12" s="11">
        <v>53.1</v>
      </c>
      <c r="E12" s="16">
        <v>167</v>
      </c>
      <c r="F12" s="16">
        <f>D12*E12</f>
        <v>8867.7000000000007</v>
      </c>
      <c r="G12" s="5"/>
    </row>
    <row r="13" spans="1:12" x14ac:dyDescent="0.3">
      <c r="A13" s="14">
        <v>3</v>
      </c>
      <c r="B13" s="15" t="s">
        <v>9</v>
      </c>
      <c r="C13" s="10" t="s">
        <v>7</v>
      </c>
      <c r="D13" s="10">
        <v>53.1</v>
      </c>
      <c r="E13" s="16">
        <v>375</v>
      </c>
      <c r="F13" s="16">
        <f>D13*E13</f>
        <v>19912.5</v>
      </c>
      <c r="G13" s="5"/>
    </row>
    <row r="14" spans="1:12" ht="26.4" x14ac:dyDescent="0.3">
      <c r="A14" s="14">
        <v>4</v>
      </c>
      <c r="B14" s="15" t="s">
        <v>10</v>
      </c>
      <c r="C14" s="10" t="s">
        <v>8</v>
      </c>
      <c r="D14" s="10">
        <v>50</v>
      </c>
      <c r="E14" s="16">
        <v>100</v>
      </c>
      <c r="F14" s="16">
        <f>D14*E14</f>
        <v>5000</v>
      </c>
      <c r="G14" s="5"/>
    </row>
    <row r="15" spans="1:12" x14ac:dyDescent="0.3">
      <c r="A15" s="19"/>
      <c r="B15" s="20" t="s">
        <v>16</v>
      </c>
      <c r="C15" s="28"/>
      <c r="D15" s="28"/>
      <c r="E15" s="28"/>
      <c r="F15" s="28"/>
      <c r="G15" s="5"/>
    </row>
    <row r="16" spans="1:12" x14ac:dyDescent="0.25">
      <c r="A16" s="14">
        <v>1</v>
      </c>
      <c r="B16" s="15" t="s">
        <v>4</v>
      </c>
      <c r="C16" s="10" t="s">
        <v>5</v>
      </c>
      <c r="D16" s="9">
        <v>2</v>
      </c>
      <c r="E16" s="16">
        <f>E11</f>
        <v>2084</v>
      </c>
      <c r="F16" s="16">
        <f>D16*E16</f>
        <v>4168</v>
      </c>
      <c r="G16" s="5"/>
    </row>
    <row r="17" spans="1:7" ht="29.4" customHeight="1" x14ac:dyDescent="0.3">
      <c r="A17" s="14">
        <v>2</v>
      </c>
      <c r="B17" s="15" t="s">
        <v>13</v>
      </c>
      <c r="C17" s="10" t="s">
        <v>7</v>
      </c>
      <c r="D17" s="11">
        <v>59.1</v>
      </c>
      <c r="E17" s="16">
        <v>167</v>
      </c>
      <c r="F17" s="16">
        <f>D17*E17</f>
        <v>9869.7000000000007</v>
      </c>
      <c r="G17" s="5"/>
    </row>
    <row r="18" spans="1:7" x14ac:dyDescent="0.3">
      <c r="A18" s="14">
        <v>3</v>
      </c>
      <c r="B18" s="15" t="s">
        <v>9</v>
      </c>
      <c r="C18" s="10" t="s">
        <v>7</v>
      </c>
      <c r="D18" s="10">
        <v>59.1</v>
      </c>
      <c r="E18" s="16">
        <v>342</v>
      </c>
      <c r="F18" s="16">
        <f>D18*E18</f>
        <v>20212.2</v>
      </c>
      <c r="G18" s="5"/>
    </row>
    <row r="19" spans="1:7" ht="26.4" x14ac:dyDescent="0.3">
      <c r="A19" s="14">
        <v>4</v>
      </c>
      <c r="B19" s="15" t="s">
        <v>10</v>
      </c>
      <c r="C19" s="10" t="s">
        <v>8</v>
      </c>
      <c r="D19" s="10">
        <v>62.11</v>
      </c>
      <c r="E19" s="16">
        <v>167</v>
      </c>
      <c r="F19" s="16">
        <f>D19*E19</f>
        <v>10372.370000000001</v>
      </c>
      <c r="G19" s="5"/>
    </row>
    <row r="20" spans="1:7" x14ac:dyDescent="0.25">
      <c r="A20" s="21"/>
      <c r="B20" s="22" t="s">
        <v>17</v>
      </c>
      <c r="C20" s="23"/>
      <c r="D20" s="23"/>
      <c r="E20" s="24"/>
      <c r="F20" s="25">
        <f>SUM(F7:F19)</f>
        <v>153680.12</v>
      </c>
      <c r="G20" s="4"/>
    </row>
    <row r="21" spans="1:7" x14ac:dyDescent="0.25">
      <c r="A21" s="21"/>
      <c r="B21" s="22" t="s">
        <v>20</v>
      </c>
      <c r="C21" s="23"/>
      <c r="D21" s="23"/>
      <c r="E21" s="24"/>
      <c r="F21" s="25">
        <f>F20*0.2</f>
        <v>30736.024000000001</v>
      </c>
    </row>
    <row r="22" spans="1:7" x14ac:dyDescent="0.25">
      <c r="A22" s="21"/>
      <c r="B22" s="22" t="s">
        <v>17</v>
      </c>
      <c r="C22" s="23"/>
      <c r="D22" s="23"/>
      <c r="E22" s="24"/>
      <c r="F22" s="26">
        <f>F20+F21</f>
        <v>184416.144</v>
      </c>
    </row>
  </sheetData>
  <mergeCells count="7">
    <mergeCell ref="C6:F6"/>
    <mergeCell ref="C10:F10"/>
    <mergeCell ref="C15:F15"/>
    <mergeCell ref="B1:F1"/>
    <mergeCell ref="A2:F2"/>
    <mergeCell ref="A3:F3"/>
    <mergeCell ref="D5:F5"/>
  </mergeCells>
  <printOptions horizontalCentered="1"/>
  <pageMargins left="0.78740157480314965" right="0.19685039370078741" top="0.78740157480314965" bottom="0.59055118110236227" header="0.31496062992125984" footer="0.31496062992125984"/>
  <pageSetup paperSize="9" scale="62" fitToHeight="0" orientation="portrait" r:id="rId1"/>
  <rowBreaks count="1" manualBreakCount="1">
    <brk id="19" max="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061e5-d3d5-4a1c-a34d-e549926875d7">
      <Terms xmlns="http://schemas.microsoft.com/office/infopath/2007/PartnerControls"/>
    </lcf76f155ced4ddcb4097134ff3c332f>
    <TaxCatchAll xmlns="0dff5752-ff18-4084-8703-f6de6e7b121a" xsi:nil="true"/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Props1.xml><?xml version="1.0" encoding="utf-8"?>
<ds:datastoreItem xmlns:ds="http://schemas.openxmlformats.org/officeDocument/2006/customXml" ds:itemID="{1637B19A-7D4F-40CD-A14A-879437EA3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522356-2D2A-4FCA-969C-3ABA10B958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372C3-B74A-4D42-BDDC-A0F9CE9726B1}">
  <ds:schemaRefs>
    <ds:schemaRef ds:uri="http://purl.org/dc/dcmitype/"/>
    <ds:schemaRef ds:uri="http://www.w3.org/XML/1998/namespace"/>
    <ds:schemaRef ds:uri="0dff5752-ff18-4084-8703-f6de6e7b121a"/>
    <ds:schemaRef ds:uri="http://schemas.openxmlformats.org/package/2006/metadata/core-properties"/>
    <ds:schemaRef ds:uri="http://schemas.microsoft.com/office/2006/documentManagement/types"/>
    <ds:schemaRef ds:uri="1f2061e5-d3d5-4a1c-a34d-e549926875d7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ВС497-4 Арсенальна М-ДЦ</vt:lpstr>
      <vt:lpstr>'ВС497-4 Арсенальна М-ДЦ'!Область_друку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Богдан Подлипский</dc:creator>
  <cp:keywords/>
  <dc:description/>
  <cp:lastModifiedBy>Aleksandr Alekseichenko</cp:lastModifiedBy>
  <cp:revision/>
  <cp:lastPrinted>2026-04-29T07:44:29Z</cp:lastPrinted>
  <dcterms:created xsi:type="dcterms:W3CDTF">2025-03-10T14:35:38Z</dcterms:created>
  <dcterms:modified xsi:type="dcterms:W3CDTF">2026-06-04T11:50:41Z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