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5" yWindow="-15" windowWidth="14400" windowHeight="12840"/>
  </bookViews>
  <sheets>
    <sheet name="ТЗ_140м2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4" l="1"/>
  <c r="L14" i="4"/>
  <c r="L27" i="4"/>
  <c r="L26" i="4"/>
  <c r="L19" i="4" l="1"/>
  <c r="F18" i="4"/>
  <c r="L17" i="4"/>
  <c r="L16" i="4"/>
  <c r="F15" i="4"/>
  <c r="L13" i="4"/>
  <c r="L12" i="4"/>
  <c r="L11" i="4"/>
  <c r="F10" i="4"/>
  <c r="F21" i="4" l="1"/>
  <c r="L24" i="4"/>
  <c r="L23" i="4" l="1"/>
  <c r="F22" i="4"/>
  <c r="F28" i="4" s="1"/>
  <c r="L25" i="4"/>
  <c r="L28" i="4" l="1"/>
  <c r="F30" i="4" s="1"/>
  <c r="F31" i="4" l="1"/>
  <c r="F32" i="4" s="1"/>
</calcChain>
</file>

<file path=xl/sharedStrings.xml><?xml version="1.0" encoding="utf-8"?>
<sst xmlns="http://schemas.openxmlformats.org/spreadsheetml/2006/main" count="57" uniqueCount="50">
  <si>
    <t>№</t>
  </si>
  <si>
    <t>Од.вим</t>
  </si>
  <si>
    <t>Вит-рати</t>
  </si>
  <si>
    <t>Кіль-ть</t>
  </si>
  <si>
    <t>Ціна за од., грн. без ПДВ</t>
  </si>
  <si>
    <t xml:space="preserve">Сума, грн. без ПДВ
 </t>
  </si>
  <si>
    <t>ціна од., грн без ПДВ</t>
  </si>
  <si>
    <t>разом, грн без ПДВ</t>
  </si>
  <si>
    <t>м.кв</t>
  </si>
  <si>
    <t>м.кв.</t>
  </si>
  <si>
    <t xml:space="preserve"> </t>
  </si>
  <si>
    <t>кг</t>
  </si>
  <si>
    <t>ППЕ</t>
  </si>
  <si>
    <t xml:space="preserve">Бетон С20/25 (В25) F200 Р4  W6 </t>
  </si>
  <si>
    <t>м.куб</t>
  </si>
  <si>
    <t>Фібра BauMash</t>
  </si>
  <si>
    <t>Затирання бетону з топінгом, ротаційними машинами</t>
  </si>
  <si>
    <t>Паливо А 95</t>
  </si>
  <si>
    <t>литр</t>
  </si>
  <si>
    <t>Робота  бетононасоса</t>
  </si>
  <si>
    <t>м.змін</t>
  </si>
  <si>
    <t>Нарізання  температурних швів</t>
  </si>
  <si>
    <t>Заповнення температурних швів</t>
  </si>
  <si>
    <t>Грунтовка для швів</t>
  </si>
  <si>
    <t>Литр</t>
  </si>
  <si>
    <t>Герметик ПУ</t>
  </si>
  <si>
    <t>шт</t>
  </si>
  <si>
    <t>Джгут ппе 6</t>
  </si>
  <si>
    <t>м пог</t>
  </si>
  <si>
    <t xml:space="preserve">Витратні матеріали: диски, лопасті, ручні гладілки, транспортні витрати та ін. </t>
  </si>
  <si>
    <t>РАЗОМ без ПДВ</t>
  </si>
  <si>
    <t>ПДВ 20%</t>
  </si>
  <si>
    <t>РАЗОМ з ПДВ</t>
  </si>
  <si>
    <t>Технічне завдання</t>
  </si>
  <si>
    <t>Замовник : ТОВ "Форум Груп Україна"</t>
  </si>
  <si>
    <t>Найменування робіт</t>
  </si>
  <si>
    <t>Найменування матеріалів</t>
  </si>
  <si>
    <t>Підлога</t>
  </si>
  <si>
    <t>Всього роботи, грн. без ПДВ</t>
  </si>
  <si>
    <t>Всього матеріали, грн. без ПДВ</t>
  </si>
  <si>
    <t>Транспортні витрати</t>
  </si>
  <si>
    <t xml:space="preserve">Нанесення мембраноутворювача </t>
  </si>
  <si>
    <t>Термін виконання робіт  становить ____??</t>
  </si>
  <si>
    <t>Сума авансу ?</t>
  </si>
  <si>
    <t xml:space="preserve">Мембраноутворювач </t>
  </si>
  <si>
    <t xml:space="preserve">Зміцнювач бетону </t>
  </si>
  <si>
    <t>м2</t>
  </si>
  <si>
    <t>м/п</t>
  </si>
  <si>
    <t>Заливання бетону т. 80-100 мм та затирання ротаційними машинами</t>
  </si>
  <si>
    <t xml:space="preserve">на влаштування топінгових бетонних підлог в гаражі за адресою:  м. Київ, вул. Амурська (нова назва вулиці - Академіка Книшова), 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</si>
</sst>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₴_-;\-* #,##0.00\ _₴_-;_-* &quot;-&quot;??\ _₴_-;_-@_-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9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b/>
      <u/>
      <sz val="9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1" fillId="0" borderId="0"/>
  </cellStyleXfs>
  <cellXfs count="112">
    <xf numFmtId="0" fontId="0" fillId="0" borderId="0" xfId="0"/>
    <xf numFmtId="4" fontId="4" fillId="0" borderId="9" xfId="1" applyNumberFormat="1" applyFont="1" applyFill="1" applyBorder="1" applyAlignment="1" applyProtection="1">
      <alignment horizontal="center" vertical="center" wrapText="1"/>
    </xf>
    <xf numFmtId="4" fontId="6" fillId="0" borderId="35" xfId="1" applyNumberFormat="1" applyFont="1" applyFill="1" applyBorder="1" applyAlignment="1" applyProtection="1">
      <alignment horizontal="center" vertical="center" wrapText="1"/>
    </xf>
    <xf numFmtId="4" fontId="4" fillId="0" borderId="36" xfId="1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" fontId="4" fillId="0" borderId="35" xfId="0" applyNumberFormat="1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4" fontId="6" fillId="0" borderId="36" xfId="0" applyNumberFormat="1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top" wrapText="1"/>
    </xf>
    <xf numFmtId="4" fontId="6" fillId="0" borderId="37" xfId="0" applyNumberFormat="1" applyFont="1" applyFill="1" applyBorder="1" applyAlignment="1">
      <alignment horizontal="center" vertical="center"/>
    </xf>
    <xf numFmtId="4" fontId="6" fillId="0" borderId="37" xfId="1" applyNumberFormat="1" applyFont="1" applyFill="1" applyBorder="1" applyAlignment="1" applyProtection="1">
      <alignment horizontal="center" vertical="center" wrapText="1"/>
    </xf>
    <xf numFmtId="4" fontId="6" fillId="0" borderId="32" xfId="0" applyNumberFormat="1" applyFont="1" applyFill="1" applyBorder="1" applyAlignment="1">
      <alignment horizontal="center" vertical="center" wrapText="1"/>
    </xf>
    <xf numFmtId="4" fontId="6" fillId="0" borderId="26" xfId="0" applyNumberFormat="1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vertical="top" wrapText="1"/>
    </xf>
    <xf numFmtId="0" fontId="4" fillId="0" borderId="16" xfId="0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/>
    </xf>
    <xf numFmtId="2" fontId="4" fillId="0" borderId="16" xfId="1" applyNumberFormat="1" applyFont="1" applyFill="1" applyBorder="1" applyAlignment="1" applyProtection="1">
      <alignment horizontal="center" vertical="center" wrapText="1"/>
    </xf>
    <xf numFmtId="4" fontId="4" fillId="0" borderId="30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vertical="top" wrapText="1"/>
    </xf>
    <xf numFmtId="2" fontId="10" fillId="0" borderId="6" xfId="1" applyNumberFormat="1" applyFont="1" applyFill="1" applyBorder="1" applyAlignment="1" applyProtection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vertical="top" wrapText="1"/>
    </xf>
    <xf numFmtId="2" fontId="12" fillId="0" borderId="1" xfId="1" applyNumberFormat="1" applyFont="1" applyFill="1" applyBorder="1" applyAlignment="1" applyProtection="1">
      <alignment horizontal="center" vertical="center" wrapText="1"/>
    </xf>
    <xf numFmtId="4" fontId="12" fillId="0" borderId="9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horizontal="center" vertical="center" wrapText="1"/>
    </xf>
    <xf numFmtId="2" fontId="4" fillId="0" borderId="33" xfId="0" applyNumberFormat="1" applyFont="1" applyFill="1" applyBorder="1" applyAlignment="1">
      <alignment horizontal="center" vertical="center" wrapText="1"/>
    </xf>
    <xf numFmtId="4" fontId="7" fillId="0" borderId="28" xfId="0" applyNumberFormat="1" applyFont="1" applyFill="1" applyBorder="1" applyAlignment="1">
      <alignment horizontal="center" vertical="center" wrapText="1"/>
    </xf>
    <xf numFmtId="4" fontId="7" fillId="0" borderId="23" xfId="0" applyNumberFormat="1" applyFont="1" applyFill="1" applyBorder="1" applyAlignment="1">
      <alignment horizontal="center" vertical="center" wrapText="1"/>
    </xf>
    <xf numFmtId="4" fontId="7" fillId="0" borderId="21" xfId="0" applyNumberFormat="1" applyFont="1" applyFill="1" applyBorder="1" applyAlignment="1">
      <alignment horizontal="center" vertical="center" wrapText="1"/>
    </xf>
    <xf numFmtId="2" fontId="7" fillId="0" borderId="37" xfId="0" applyNumberFormat="1" applyFont="1" applyFill="1" applyBorder="1" applyAlignment="1">
      <alignment horizontal="center" vertical="center" wrapText="1"/>
    </xf>
    <xf numFmtId="2" fontId="7" fillId="0" borderId="32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4" fillId="0" borderId="0" xfId="0" applyFont="1" applyFill="1"/>
    <xf numFmtId="164" fontId="4" fillId="0" borderId="0" xfId="1" applyFont="1" applyFill="1" applyAlignment="1">
      <alignment horizontal="left" vertical="top"/>
    </xf>
    <xf numFmtId="0" fontId="4" fillId="0" borderId="0" xfId="2" applyFont="1" applyFill="1" applyAlignment="1">
      <alignment horizontal="left" vertical="top"/>
    </xf>
    <xf numFmtId="0" fontId="16" fillId="0" borderId="0" xfId="0" applyFont="1" applyFill="1" applyAlignment="1">
      <alignment horizont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164" fontId="4" fillId="0" borderId="0" xfId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4" fillId="0" borderId="23" xfId="0" applyFont="1" applyFill="1" applyBorder="1" applyAlignment="1">
      <alignment vertical="center" wrapText="1"/>
    </xf>
    <xf numFmtId="4" fontId="7" fillId="0" borderId="22" xfId="1" applyNumberFormat="1" applyFont="1" applyFill="1" applyBorder="1" applyAlignment="1">
      <alignment horizontal="center" vertical="center"/>
    </xf>
    <xf numFmtId="4" fontId="7" fillId="0" borderId="33" xfId="1" applyNumberFormat="1" applyFont="1" applyFill="1" applyBorder="1" applyAlignment="1">
      <alignment horizontal="center" vertical="center"/>
    </xf>
    <xf numFmtId="164" fontId="4" fillId="0" borderId="0" xfId="1" applyFont="1" applyFill="1" applyAlignment="1">
      <alignment vertical="center"/>
    </xf>
    <xf numFmtId="0" fontId="4" fillId="0" borderId="0" xfId="3" applyFont="1" applyFill="1" applyAlignment="1">
      <alignment vertical="center"/>
    </xf>
    <xf numFmtId="4" fontId="7" fillId="0" borderId="8" xfId="1" applyNumberFormat="1" applyFont="1" applyFill="1" applyBorder="1" applyAlignment="1">
      <alignment horizontal="center" vertical="center"/>
    </xf>
    <xf numFmtId="4" fontId="7" fillId="0" borderId="9" xfId="1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 wrapText="1"/>
    </xf>
    <xf numFmtId="4" fontId="5" fillId="0" borderId="8" xfId="1" applyNumberFormat="1" applyFont="1" applyFill="1" applyBorder="1" applyAlignment="1">
      <alignment horizontal="center" vertical="center"/>
    </xf>
    <xf numFmtId="4" fontId="5" fillId="0" borderId="9" xfId="1" applyNumberFormat="1" applyFont="1" applyFill="1" applyBorder="1" applyAlignment="1">
      <alignment horizontal="center" vertical="center"/>
    </xf>
    <xf numFmtId="0" fontId="4" fillId="0" borderId="35" xfId="3" applyFont="1" applyFill="1" applyBorder="1" applyAlignment="1">
      <alignment vertical="center"/>
    </xf>
    <xf numFmtId="4" fontId="6" fillId="0" borderId="24" xfId="1" applyNumberFormat="1" applyFont="1" applyFill="1" applyBorder="1" applyAlignment="1">
      <alignment horizontal="center"/>
    </xf>
    <xf numFmtId="4" fontId="6" fillId="0" borderId="20" xfId="1" applyNumberFormat="1" applyFont="1" applyFill="1" applyBorder="1" applyAlignment="1">
      <alignment horizontal="center"/>
    </xf>
    <xf numFmtId="164" fontId="4" fillId="0" borderId="0" xfId="1" applyFont="1" applyFill="1"/>
    <xf numFmtId="0" fontId="4" fillId="0" borderId="0" xfId="3" applyFont="1" applyFill="1"/>
    <xf numFmtId="4" fontId="4" fillId="0" borderId="0" xfId="0" applyNumberFormat="1" applyFont="1" applyFill="1" applyAlignment="1">
      <alignment vertical="top"/>
    </xf>
    <xf numFmtId="4" fontId="4" fillId="0" borderId="0" xfId="0" applyNumberFormat="1" applyFont="1" applyFill="1"/>
    <xf numFmtId="0" fontId="4" fillId="0" borderId="0" xfId="0" applyFont="1" applyFill="1"/>
    <xf numFmtId="0" fontId="11" fillId="0" borderId="17" xfId="0" applyFont="1" applyFill="1" applyBorder="1" applyAlignment="1"/>
    <xf numFmtId="0" fontId="11" fillId="0" borderId="18" xfId="0" applyFont="1" applyFill="1" applyBorder="1" applyAlignment="1"/>
    <xf numFmtId="0" fontId="10" fillId="0" borderId="0" xfId="0" applyFont="1" applyFill="1" applyAlignment="1">
      <alignment vertical="top"/>
    </xf>
    <xf numFmtId="0" fontId="10" fillId="0" borderId="0" xfId="0" applyFont="1" applyFill="1"/>
    <xf numFmtId="164" fontId="10" fillId="0" borderId="0" xfId="1" applyFont="1" applyFill="1"/>
    <xf numFmtId="0" fontId="10" fillId="0" borderId="0" xfId="3" applyFont="1" applyFill="1"/>
    <xf numFmtId="0" fontId="12" fillId="0" borderId="2" xfId="0" applyFont="1" applyFill="1" applyBorder="1" applyAlignment="1"/>
    <xf numFmtId="0" fontId="12" fillId="0" borderId="4" xfId="0" applyFont="1" applyFill="1" applyBorder="1" applyAlignment="1"/>
    <xf numFmtId="4" fontId="12" fillId="0" borderId="0" xfId="0" applyNumberFormat="1" applyFont="1" applyFill="1" applyAlignment="1">
      <alignment vertical="top"/>
    </xf>
    <xf numFmtId="4" fontId="12" fillId="0" borderId="0" xfId="0" applyNumberFormat="1" applyFont="1" applyFill="1"/>
    <xf numFmtId="0" fontId="12" fillId="0" borderId="0" xfId="0" applyFont="1" applyFill="1"/>
    <xf numFmtId="164" fontId="12" fillId="0" borderId="0" xfId="1" applyFont="1" applyFill="1"/>
    <xf numFmtId="0" fontId="12" fillId="0" borderId="0" xfId="3" applyFont="1" applyFill="1"/>
    <xf numFmtId="0" fontId="9" fillId="0" borderId="14" xfId="2" applyFont="1" applyFill="1" applyBorder="1" applyAlignment="1">
      <alignment horizontal="left" vertical="top"/>
    </xf>
    <xf numFmtId="0" fontId="9" fillId="0" borderId="10" xfId="0" applyFont="1" applyFill="1" applyBorder="1" applyAlignment="1"/>
    <xf numFmtId="0" fontId="9" fillId="0" borderId="19" xfId="0" applyFont="1" applyFill="1" applyBorder="1" applyAlignment="1"/>
    <xf numFmtId="2" fontId="9" fillId="0" borderId="11" xfId="2" applyNumberFormat="1" applyFont="1" applyFill="1" applyBorder="1" applyAlignment="1">
      <alignment horizontal="center" vertical="top"/>
    </xf>
    <xf numFmtId="4" fontId="9" fillId="0" borderId="12" xfId="2" applyNumberFormat="1" applyFont="1" applyFill="1" applyBorder="1" applyAlignment="1">
      <alignment horizontal="center" vertical="top"/>
    </xf>
    <xf numFmtId="0" fontId="13" fillId="0" borderId="0" xfId="0" applyFont="1" applyFill="1" applyAlignment="1">
      <alignment vertical="top"/>
    </xf>
    <xf numFmtId="164" fontId="9" fillId="0" borderId="0" xfId="1" applyFont="1" applyFill="1" applyAlignment="1">
      <alignment horizontal="left" vertical="top"/>
    </xf>
    <xf numFmtId="0" fontId="9" fillId="0" borderId="0" xfId="2" applyFont="1" applyFill="1" applyAlignment="1">
      <alignment horizontal="left" vertical="top"/>
    </xf>
    <xf numFmtId="0" fontId="4" fillId="0" borderId="0" xfId="2" applyFont="1" applyFill="1" applyAlignment="1">
      <alignment horizontal="center" vertical="top"/>
    </xf>
    <xf numFmtId="2" fontId="4" fillId="0" borderId="0" xfId="2" applyNumberFormat="1" applyFont="1" applyFill="1" applyAlignment="1">
      <alignment horizontal="center" vertical="top"/>
    </xf>
    <xf numFmtId="4" fontId="4" fillId="0" borderId="0" xfId="2" applyNumberFormat="1" applyFont="1" applyFill="1" applyAlignment="1">
      <alignment horizontal="center" vertical="top"/>
    </xf>
    <xf numFmtId="4" fontId="4" fillId="0" borderId="0" xfId="1" applyNumberFormat="1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wrapText="1"/>
    </xf>
    <xf numFmtId="0" fontId="6" fillId="0" borderId="37" xfId="0" applyFont="1" applyFill="1" applyBorder="1" applyAlignment="1">
      <alignment horizontal="right" vertical="top" wrapText="1"/>
    </xf>
    <xf numFmtId="0" fontId="14" fillId="0" borderId="37" xfId="0" applyFont="1" applyFill="1" applyBorder="1" applyAlignment="1">
      <alignment horizontal="right" wrapText="1"/>
    </xf>
  </cellXfs>
  <cellStyles count="4">
    <cellStyle name="Обычный" xfId="0" builtinId="0"/>
    <cellStyle name="Обычный 2" xfId="3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tabSelected="1" zoomScale="130" zoomScaleNormal="130" workbookViewId="0">
      <selection activeCell="L15" sqref="L15"/>
    </sheetView>
  </sheetViews>
  <sheetFormatPr defaultColWidth="8.85546875" defaultRowHeight="12" x14ac:dyDescent="0.2"/>
  <cols>
    <col min="1" max="1" width="2.85546875" style="81" bestFit="1" customWidth="1"/>
    <col min="2" max="2" width="35.5703125" style="81" customWidth="1"/>
    <col min="3" max="3" width="8.85546875" style="81"/>
    <col min="4" max="4" width="10" style="81" customWidth="1"/>
    <col min="5" max="5" width="9.7109375" style="81" customWidth="1"/>
    <col min="6" max="6" width="10.42578125" style="81" customWidth="1"/>
    <col min="7" max="7" width="42.42578125" style="81" customWidth="1"/>
    <col min="8" max="8" width="6.7109375" style="81" bestFit="1" customWidth="1"/>
    <col min="9" max="9" width="7.7109375" style="81" bestFit="1" customWidth="1"/>
    <col min="10" max="10" width="6.28515625" style="81" bestFit="1" customWidth="1"/>
    <col min="11" max="11" width="8.7109375" style="81" customWidth="1"/>
    <col min="12" max="13" width="10" style="81" customWidth="1"/>
    <col min="14" max="16384" width="8.85546875" style="81"/>
  </cols>
  <sheetData>
    <row r="2" spans="1:17" s="53" customFormat="1" ht="15" x14ac:dyDescent="0.25">
      <c r="B2" s="54" t="s">
        <v>34</v>
      </c>
    </row>
    <row r="5" spans="1:17" s="56" customFormat="1" ht="21" x14ac:dyDescent="0.35">
      <c r="A5" s="108" t="s">
        <v>33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55"/>
      <c r="N5" s="55"/>
      <c r="O5" s="55"/>
      <c r="P5" s="55"/>
    </row>
    <row r="6" spans="1:17" s="56" customFormat="1" ht="15.75" x14ac:dyDescent="0.25">
      <c r="A6" s="109" t="s">
        <v>49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55"/>
      <c r="N6" s="55"/>
      <c r="O6" s="55"/>
      <c r="P6" s="55"/>
    </row>
    <row r="7" spans="1:17" s="56" customFormat="1" ht="16.5" thickBot="1" x14ac:dyDescent="0.3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5"/>
      <c r="N7" s="55"/>
      <c r="O7" s="55"/>
      <c r="P7" s="55"/>
    </row>
    <row r="8" spans="1:17" s="62" customFormat="1" ht="43.15" customHeight="1" thickBot="1" x14ac:dyDescent="0.25">
      <c r="A8" s="58" t="s">
        <v>0</v>
      </c>
      <c r="B8" s="59" t="s">
        <v>35</v>
      </c>
      <c r="C8" s="59" t="s">
        <v>1</v>
      </c>
      <c r="D8" s="59" t="s">
        <v>3</v>
      </c>
      <c r="E8" s="48" t="s">
        <v>4</v>
      </c>
      <c r="F8" s="49" t="s">
        <v>5</v>
      </c>
      <c r="G8" s="50" t="s">
        <v>36</v>
      </c>
      <c r="H8" s="59" t="s">
        <v>1</v>
      </c>
      <c r="I8" s="59" t="s">
        <v>2</v>
      </c>
      <c r="J8" s="60" t="s">
        <v>3</v>
      </c>
      <c r="K8" s="51" t="s">
        <v>6</v>
      </c>
      <c r="L8" s="52" t="s">
        <v>7</v>
      </c>
      <c r="M8" s="61"/>
      <c r="N8" s="61"/>
      <c r="O8" s="61"/>
      <c r="P8" s="61"/>
    </row>
    <row r="9" spans="1:17" s="67" customFormat="1" ht="15.6" customHeight="1" x14ac:dyDescent="0.25">
      <c r="A9" s="42"/>
      <c r="B9" s="43" t="s">
        <v>37</v>
      </c>
      <c r="C9" s="63"/>
      <c r="D9" s="63"/>
      <c r="E9" s="63"/>
      <c r="F9" s="44"/>
      <c r="G9" s="45"/>
      <c r="H9" s="46"/>
      <c r="I9" s="46"/>
      <c r="J9" s="47"/>
      <c r="K9" s="64"/>
      <c r="L9" s="65"/>
      <c r="M9" s="66"/>
      <c r="N9" s="66"/>
      <c r="O9" s="66"/>
      <c r="P9" s="66"/>
      <c r="Q9" s="66"/>
    </row>
    <row r="10" spans="1:17" s="67" customFormat="1" ht="26.45" customHeight="1" x14ac:dyDescent="0.25">
      <c r="A10" s="4"/>
      <c r="B10" s="5" t="s">
        <v>48</v>
      </c>
      <c r="C10" s="6" t="s">
        <v>46</v>
      </c>
      <c r="D10" s="7">
        <v>140</v>
      </c>
      <c r="E10" s="7"/>
      <c r="F10" s="8">
        <f t="shared" ref="F10:F22" si="0">D10*E10</f>
        <v>0</v>
      </c>
      <c r="G10" s="21"/>
      <c r="H10" s="22"/>
      <c r="I10" s="22"/>
      <c r="J10" s="23"/>
      <c r="K10" s="68"/>
      <c r="L10" s="69"/>
      <c r="M10" s="66"/>
      <c r="N10" s="66"/>
      <c r="O10" s="66"/>
      <c r="P10" s="66"/>
      <c r="Q10" s="66"/>
    </row>
    <row r="11" spans="1:17" s="67" customFormat="1" x14ac:dyDescent="0.25">
      <c r="A11" s="4"/>
      <c r="B11" s="70"/>
      <c r="C11" s="70"/>
      <c r="D11" s="70"/>
      <c r="E11" s="9"/>
      <c r="F11" s="10"/>
      <c r="G11" s="71" t="s">
        <v>12</v>
      </c>
      <c r="H11" s="24" t="s">
        <v>9</v>
      </c>
      <c r="I11" s="24"/>
      <c r="J11" s="25">
        <v>15</v>
      </c>
      <c r="K11" s="72"/>
      <c r="L11" s="73">
        <f>K11*J11</f>
        <v>0</v>
      </c>
      <c r="M11" s="66"/>
      <c r="N11" s="66"/>
      <c r="O11" s="66"/>
      <c r="P11" s="66"/>
      <c r="Q11" s="66"/>
    </row>
    <row r="12" spans="1:17" s="67" customFormat="1" x14ac:dyDescent="0.25">
      <c r="A12" s="4"/>
      <c r="B12" s="70"/>
      <c r="C12" s="70"/>
      <c r="D12" s="70"/>
      <c r="E12" s="9"/>
      <c r="F12" s="10"/>
      <c r="G12" s="71" t="s">
        <v>13</v>
      </c>
      <c r="H12" s="24" t="s">
        <v>14</v>
      </c>
      <c r="I12" s="24">
        <v>9.1999999999999998E-2</v>
      </c>
      <c r="J12" s="25">
        <v>12</v>
      </c>
      <c r="K12" s="72"/>
      <c r="L12" s="73">
        <f>K12*J12</f>
        <v>0</v>
      </c>
      <c r="M12" s="66"/>
      <c r="N12" s="66"/>
      <c r="O12" s="66"/>
      <c r="P12" s="66"/>
      <c r="Q12" s="66"/>
    </row>
    <row r="13" spans="1:17" s="67" customFormat="1" x14ac:dyDescent="0.25">
      <c r="A13" s="4"/>
      <c r="B13" s="70"/>
      <c r="C13" s="70"/>
      <c r="D13" s="70"/>
      <c r="E13" s="9"/>
      <c r="F13" s="10"/>
      <c r="G13" s="71" t="s">
        <v>15</v>
      </c>
      <c r="H13" s="24" t="s">
        <v>11</v>
      </c>
      <c r="I13" s="24">
        <v>1.5</v>
      </c>
      <c r="J13" s="25">
        <v>18</v>
      </c>
      <c r="K13" s="72"/>
      <c r="L13" s="73">
        <f>K13*J13</f>
        <v>0</v>
      </c>
      <c r="M13" s="66"/>
      <c r="N13" s="66"/>
      <c r="O13" s="66"/>
      <c r="P13" s="66"/>
      <c r="Q13" s="66"/>
    </row>
    <row r="14" spans="1:17" s="67" customFormat="1" x14ac:dyDescent="0.25">
      <c r="A14" s="4"/>
      <c r="B14" s="70"/>
      <c r="C14" s="70"/>
      <c r="D14" s="70"/>
      <c r="E14" s="9"/>
      <c r="F14" s="10"/>
      <c r="G14" s="71" t="s">
        <v>19</v>
      </c>
      <c r="H14" s="24" t="s">
        <v>20</v>
      </c>
      <c r="I14" s="24" t="s">
        <v>10</v>
      </c>
      <c r="J14" s="25">
        <v>1</v>
      </c>
      <c r="K14" s="72"/>
      <c r="L14" s="73">
        <f t="shared" ref="L14" si="1">J14*K14</f>
        <v>0</v>
      </c>
      <c r="M14" s="66"/>
      <c r="N14" s="66"/>
      <c r="O14" s="66"/>
      <c r="P14" s="66"/>
      <c r="Q14" s="66"/>
    </row>
    <row r="15" spans="1:17" s="67" customFormat="1" ht="26.1" customHeight="1" x14ac:dyDescent="0.25">
      <c r="A15" s="11"/>
      <c r="B15" s="5" t="s">
        <v>16</v>
      </c>
      <c r="C15" s="6" t="s">
        <v>46</v>
      </c>
      <c r="D15" s="7">
        <v>140</v>
      </c>
      <c r="E15" s="7"/>
      <c r="F15" s="8">
        <f t="shared" si="0"/>
        <v>0</v>
      </c>
      <c r="G15" s="71"/>
      <c r="H15" s="24"/>
      <c r="I15" s="24"/>
      <c r="J15" s="25"/>
      <c r="K15" s="72"/>
      <c r="L15" s="73"/>
      <c r="M15" s="66"/>
      <c r="N15" s="66"/>
      <c r="O15" s="66"/>
      <c r="P15" s="66"/>
      <c r="Q15" s="66"/>
    </row>
    <row r="16" spans="1:17" s="67" customFormat="1" ht="17.45" customHeight="1" x14ac:dyDescent="0.25">
      <c r="A16" s="4"/>
      <c r="B16" s="70"/>
      <c r="C16" s="70"/>
      <c r="D16" s="70"/>
      <c r="E16" s="9"/>
      <c r="F16" s="10"/>
      <c r="G16" s="71" t="s">
        <v>45</v>
      </c>
      <c r="H16" s="24" t="s">
        <v>11</v>
      </c>
      <c r="I16" s="24">
        <v>3.5</v>
      </c>
      <c r="J16" s="25">
        <f>I16*D15</f>
        <v>490</v>
      </c>
      <c r="K16" s="72"/>
      <c r="L16" s="73">
        <f>K16*J16</f>
        <v>0</v>
      </c>
      <c r="M16" s="66"/>
      <c r="N16" s="66"/>
      <c r="O16" s="66"/>
      <c r="P16" s="66"/>
      <c r="Q16" s="66"/>
    </row>
    <row r="17" spans="1:18" s="67" customFormat="1" x14ac:dyDescent="0.25">
      <c r="A17" s="4"/>
      <c r="B17" s="70"/>
      <c r="C17" s="70"/>
      <c r="D17" s="70"/>
      <c r="E17" s="9"/>
      <c r="F17" s="1"/>
      <c r="G17" s="71" t="s">
        <v>17</v>
      </c>
      <c r="H17" s="24" t="s">
        <v>18</v>
      </c>
      <c r="I17" s="24">
        <v>0.1</v>
      </c>
      <c r="J17" s="25">
        <v>14</v>
      </c>
      <c r="K17" s="72"/>
      <c r="L17" s="73">
        <f>K17*J17</f>
        <v>0</v>
      </c>
      <c r="M17" s="66"/>
      <c r="N17" s="66"/>
      <c r="O17" s="66"/>
      <c r="P17" s="66"/>
      <c r="Q17" s="66"/>
      <c r="R17" s="66"/>
    </row>
    <row r="18" spans="1:18" s="67" customFormat="1" ht="15" customHeight="1" x14ac:dyDescent="0.25">
      <c r="A18" s="11"/>
      <c r="B18" s="5" t="s">
        <v>41</v>
      </c>
      <c r="C18" s="6" t="s">
        <v>46</v>
      </c>
      <c r="D18" s="7">
        <v>140</v>
      </c>
      <c r="E18" s="7"/>
      <c r="F18" s="8">
        <f t="shared" si="0"/>
        <v>0</v>
      </c>
      <c r="G18" s="71"/>
      <c r="H18" s="24"/>
      <c r="I18" s="24"/>
      <c r="J18" s="25"/>
      <c r="K18" s="72"/>
      <c r="L18" s="73"/>
      <c r="M18" s="66"/>
      <c r="N18" s="66"/>
      <c r="O18" s="66"/>
      <c r="P18" s="66"/>
      <c r="Q18" s="66"/>
    </row>
    <row r="19" spans="1:18" s="67" customFormat="1" ht="15" customHeight="1" x14ac:dyDescent="0.25">
      <c r="A19" s="4"/>
      <c r="B19" s="70"/>
      <c r="C19" s="70"/>
      <c r="D19" s="70"/>
      <c r="E19" s="9"/>
      <c r="F19" s="10"/>
      <c r="G19" s="71" t="s">
        <v>44</v>
      </c>
      <c r="H19" s="24" t="s">
        <v>11</v>
      </c>
      <c r="I19" s="24">
        <v>0.1</v>
      </c>
      <c r="J19" s="25">
        <v>14</v>
      </c>
      <c r="K19" s="72"/>
      <c r="L19" s="73">
        <f>K19*J19</f>
        <v>0</v>
      </c>
      <c r="M19" s="66"/>
      <c r="N19" s="66"/>
      <c r="O19" s="66"/>
      <c r="P19" s="66"/>
      <c r="Q19" s="66"/>
    </row>
    <row r="20" spans="1:18" s="67" customFormat="1" ht="13.9" customHeight="1" x14ac:dyDescent="0.25">
      <c r="A20" s="11"/>
      <c r="B20" s="5"/>
      <c r="C20" s="6"/>
      <c r="D20" s="7"/>
      <c r="E20" s="7"/>
      <c r="F20" s="8"/>
      <c r="G20" s="71"/>
      <c r="H20" s="24"/>
      <c r="I20" s="24"/>
      <c r="J20" s="25"/>
      <c r="K20" s="72"/>
      <c r="L20" s="73"/>
      <c r="M20" s="66"/>
      <c r="N20" s="66"/>
      <c r="O20" s="66"/>
      <c r="P20" s="66"/>
      <c r="Q20" s="66"/>
    </row>
    <row r="21" spans="1:18" s="67" customFormat="1" ht="13.9" customHeight="1" x14ac:dyDescent="0.25">
      <c r="A21" s="11"/>
      <c r="B21" s="5" t="s">
        <v>21</v>
      </c>
      <c r="C21" s="6" t="s">
        <v>47</v>
      </c>
      <c r="D21" s="7">
        <v>46.2</v>
      </c>
      <c r="E21" s="7"/>
      <c r="F21" s="8">
        <f t="shared" si="0"/>
        <v>0</v>
      </c>
      <c r="G21" s="71"/>
      <c r="H21" s="24"/>
      <c r="I21" s="24"/>
      <c r="J21" s="25"/>
      <c r="K21" s="72"/>
      <c r="L21" s="73"/>
      <c r="M21" s="66"/>
      <c r="N21" s="66"/>
      <c r="O21" s="66"/>
      <c r="P21" s="66"/>
      <c r="Q21" s="66"/>
    </row>
    <row r="22" spans="1:18" s="67" customFormat="1" ht="15.75" customHeight="1" x14ac:dyDescent="0.25">
      <c r="A22" s="11"/>
      <c r="B22" s="5" t="s">
        <v>22</v>
      </c>
      <c r="C22" s="6" t="s">
        <v>47</v>
      </c>
      <c r="D22" s="7">
        <v>46.2</v>
      </c>
      <c r="E22" s="7"/>
      <c r="F22" s="8">
        <f t="shared" si="0"/>
        <v>0</v>
      </c>
      <c r="G22" s="71"/>
      <c r="H22" s="24"/>
      <c r="I22" s="24"/>
      <c r="J22" s="25"/>
      <c r="K22" s="72"/>
      <c r="L22" s="73"/>
      <c r="M22" s="66"/>
      <c r="N22" s="66"/>
      <c r="O22" s="66"/>
      <c r="P22" s="66"/>
      <c r="Q22" s="66"/>
    </row>
    <row r="23" spans="1:18" s="67" customFormat="1" ht="18.95" customHeight="1" x14ac:dyDescent="0.25">
      <c r="A23" s="4"/>
      <c r="B23" s="70"/>
      <c r="C23" s="70"/>
      <c r="D23" s="70"/>
      <c r="E23" s="9"/>
      <c r="F23" s="1"/>
      <c r="G23" s="71" t="s">
        <v>23</v>
      </c>
      <c r="H23" s="24" t="s">
        <v>24</v>
      </c>
      <c r="I23" s="24">
        <v>0.03</v>
      </c>
      <c r="J23" s="26">
        <v>1.3860000000000001</v>
      </c>
      <c r="K23" s="72"/>
      <c r="L23" s="73">
        <f>K23*J23</f>
        <v>0</v>
      </c>
      <c r="M23" s="66"/>
      <c r="N23" s="66"/>
      <c r="O23" s="66"/>
      <c r="P23" s="66"/>
      <c r="Q23" s="66"/>
      <c r="R23" s="66"/>
    </row>
    <row r="24" spans="1:18" s="67" customFormat="1" x14ac:dyDescent="0.25">
      <c r="A24" s="4"/>
      <c r="B24" s="70"/>
      <c r="C24" s="70"/>
      <c r="D24" s="70"/>
      <c r="E24" s="9"/>
      <c r="F24" s="1"/>
      <c r="G24" s="71" t="s">
        <v>25</v>
      </c>
      <c r="H24" s="24" t="s">
        <v>26</v>
      </c>
      <c r="I24" s="24">
        <v>1</v>
      </c>
      <c r="J24" s="26">
        <v>4.62</v>
      </c>
      <c r="K24" s="72"/>
      <c r="L24" s="73">
        <f>K24*J24</f>
        <v>0</v>
      </c>
      <c r="M24" s="66"/>
      <c r="N24" s="66"/>
      <c r="O24" s="66"/>
      <c r="P24" s="66"/>
      <c r="Q24" s="66"/>
      <c r="R24" s="66"/>
    </row>
    <row r="25" spans="1:18" s="67" customFormat="1" x14ac:dyDescent="0.25">
      <c r="A25" s="4"/>
      <c r="B25" s="70"/>
      <c r="C25" s="70"/>
      <c r="D25" s="70"/>
      <c r="E25" s="9"/>
      <c r="F25" s="1"/>
      <c r="G25" s="71" t="s">
        <v>27</v>
      </c>
      <c r="H25" s="24" t="s">
        <v>28</v>
      </c>
      <c r="I25" s="24">
        <v>1</v>
      </c>
      <c r="J25" s="26">
        <v>46.2</v>
      </c>
      <c r="K25" s="72"/>
      <c r="L25" s="73">
        <f>K25*J25</f>
        <v>0</v>
      </c>
      <c r="M25" s="66"/>
      <c r="N25" s="66"/>
      <c r="O25" s="66"/>
      <c r="P25" s="66"/>
      <c r="Q25" s="66"/>
      <c r="R25" s="66"/>
    </row>
    <row r="26" spans="1:18" s="67" customFormat="1" x14ac:dyDescent="0.25">
      <c r="A26" s="20"/>
      <c r="B26" s="74"/>
      <c r="C26" s="74"/>
      <c r="D26" s="74"/>
      <c r="E26" s="12"/>
      <c r="F26" s="3"/>
      <c r="G26" s="71" t="s">
        <v>40</v>
      </c>
      <c r="H26" s="24"/>
      <c r="I26" s="24"/>
      <c r="J26" s="26"/>
      <c r="K26" s="72"/>
      <c r="L26" s="73">
        <f>K26*J26</f>
        <v>0</v>
      </c>
      <c r="M26" s="66"/>
      <c r="N26" s="66"/>
      <c r="O26" s="66"/>
      <c r="P26" s="66"/>
      <c r="Q26" s="66"/>
      <c r="R26" s="66"/>
    </row>
    <row r="27" spans="1:18" s="67" customFormat="1" ht="24.6" customHeight="1" thickBot="1" x14ac:dyDescent="0.3">
      <c r="A27" s="13"/>
      <c r="B27" s="74"/>
      <c r="C27" s="74"/>
      <c r="D27" s="74"/>
      <c r="E27" s="2"/>
      <c r="F27" s="14"/>
      <c r="G27" s="71" t="s">
        <v>29</v>
      </c>
      <c r="H27" s="24" t="s">
        <v>8</v>
      </c>
      <c r="I27" s="24"/>
      <c r="J27" s="26">
        <v>140</v>
      </c>
      <c r="K27" s="72"/>
      <c r="L27" s="73">
        <f>K27*J27</f>
        <v>0</v>
      </c>
      <c r="M27" s="66"/>
      <c r="N27" s="66"/>
      <c r="O27" s="66"/>
      <c r="P27" s="66"/>
    </row>
    <row r="28" spans="1:18" s="78" customFormat="1" ht="12" customHeight="1" thickBot="1" x14ac:dyDescent="0.3">
      <c r="A28" s="15"/>
      <c r="B28" s="110" t="s">
        <v>38</v>
      </c>
      <c r="C28" s="111"/>
      <c r="D28" s="16"/>
      <c r="E28" s="17"/>
      <c r="F28" s="18">
        <f>SUM(F9:F27)</f>
        <v>0</v>
      </c>
      <c r="G28" s="19" t="s">
        <v>39</v>
      </c>
      <c r="H28" s="19"/>
      <c r="I28" s="19"/>
      <c r="J28" s="19"/>
      <c r="K28" s="75"/>
      <c r="L28" s="76">
        <f>SUM(L9:L27)</f>
        <v>0</v>
      </c>
      <c r="M28" s="77"/>
      <c r="N28" s="77"/>
      <c r="O28" s="77"/>
      <c r="P28" s="77"/>
    </row>
    <row r="29" spans="1:18" s="78" customFormat="1" ht="12.75" thickBot="1" x14ac:dyDescent="0.25">
      <c r="A29" s="27"/>
      <c r="B29" s="28"/>
      <c r="C29" s="29"/>
      <c r="D29" s="30"/>
      <c r="E29" s="31"/>
      <c r="F29" s="32"/>
      <c r="G29" s="79"/>
      <c r="H29" s="79"/>
      <c r="I29" s="79"/>
      <c r="J29" s="79"/>
      <c r="K29" s="80"/>
      <c r="L29" s="80"/>
      <c r="M29" s="81"/>
      <c r="N29" s="77"/>
      <c r="O29" s="77"/>
      <c r="P29" s="77"/>
    </row>
    <row r="30" spans="1:18" s="87" customFormat="1" ht="17.25" customHeight="1" x14ac:dyDescent="0.2">
      <c r="A30" s="34"/>
      <c r="B30" s="35" t="s">
        <v>30</v>
      </c>
      <c r="C30" s="82"/>
      <c r="D30" s="83"/>
      <c r="E30" s="36"/>
      <c r="F30" s="37">
        <f>F28+L28</f>
        <v>0</v>
      </c>
      <c r="G30" s="84"/>
      <c r="H30" s="84"/>
      <c r="I30" s="84"/>
      <c r="J30" s="84"/>
      <c r="K30" s="85"/>
      <c r="L30" s="85"/>
      <c r="M30" s="85"/>
      <c r="N30" s="86"/>
      <c r="O30" s="86"/>
      <c r="P30" s="86"/>
    </row>
    <row r="31" spans="1:18" s="94" customFormat="1" ht="13.15" customHeight="1" x14ac:dyDescent="0.2">
      <c r="A31" s="38"/>
      <c r="B31" s="39" t="s">
        <v>31</v>
      </c>
      <c r="C31" s="88"/>
      <c r="D31" s="89"/>
      <c r="E31" s="40"/>
      <c r="F31" s="41">
        <f>F30/5</f>
        <v>0</v>
      </c>
      <c r="G31" s="90"/>
      <c r="H31" s="90"/>
      <c r="I31" s="90"/>
      <c r="J31" s="90"/>
      <c r="K31" s="91"/>
      <c r="L31" s="91"/>
      <c r="M31" s="92"/>
      <c r="N31" s="93"/>
      <c r="O31" s="93"/>
      <c r="P31" s="93"/>
    </row>
    <row r="32" spans="1:18" s="102" customFormat="1" ht="23.25" customHeight="1" thickBot="1" x14ac:dyDescent="0.3">
      <c r="A32" s="95"/>
      <c r="B32" s="33" t="s">
        <v>32</v>
      </c>
      <c r="C32" s="96"/>
      <c r="D32" s="97"/>
      <c r="E32" s="98"/>
      <c r="F32" s="99">
        <f>F30+F31</f>
        <v>0</v>
      </c>
      <c r="G32" s="100"/>
      <c r="H32" s="100"/>
      <c r="I32" s="100"/>
      <c r="J32" s="100"/>
      <c r="K32" s="53"/>
      <c r="L32" s="53"/>
      <c r="M32" s="53"/>
      <c r="N32" s="101"/>
      <c r="O32" s="101"/>
      <c r="P32" s="101"/>
    </row>
    <row r="33" spans="2:16" s="56" customFormat="1" x14ac:dyDescent="0.25">
      <c r="B33" s="56" t="s">
        <v>42</v>
      </c>
      <c r="C33" s="103"/>
      <c r="D33" s="103"/>
      <c r="E33" s="104"/>
      <c r="F33" s="105"/>
      <c r="G33" s="105"/>
      <c r="H33" s="105"/>
      <c r="I33" s="105"/>
      <c r="J33" s="105"/>
      <c r="K33" s="106"/>
      <c r="L33" s="106"/>
      <c r="M33" s="55"/>
      <c r="N33" s="55"/>
      <c r="O33" s="55"/>
      <c r="P33" s="55"/>
    </row>
    <row r="34" spans="2:16" ht="15.75" customHeight="1" x14ac:dyDescent="0.2">
      <c r="B34" s="107" t="s">
        <v>43</v>
      </c>
      <c r="C34" s="107"/>
      <c r="D34" s="107"/>
      <c r="E34" s="107"/>
      <c r="F34" s="79"/>
      <c r="G34" s="79"/>
      <c r="H34" s="79"/>
      <c r="I34" s="79"/>
      <c r="J34" s="79"/>
      <c r="K34" s="80"/>
      <c r="L34" s="80"/>
    </row>
  </sheetData>
  <mergeCells count="3">
    <mergeCell ref="A5:L5"/>
    <mergeCell ref="A6:L6"/>
    <mergeCell ref="B28:C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ТЗ_140м2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2026-06-16T06:57:26Z</dcterms:modified>
</cp:coreProperties>
</file>