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775"/>
  </bookViews>
  <sheets>
    <sheet name="Sheet1" sheetId="1" r:id="rId1"/>
  </sheets>
  <definedNames>
    <definedName name="_xlnm._FilterDatabase" localSheetId="0" hidden="1">Sheet1!$B$16:$B$78</definedName>
    <definedName name="_xlnm.Print_Area" localSheetId="0">Sheet1!$A$1:$G$84</definedName>
  </definedNames>
  <calcPr calcId="124519"/>
</workbook>
</file>

<file path=xl/calcChain.xml><?xml version="1.0" encoding="utf-8"?>
<calcChain xmlns="http://schemas.openxmlformats.org/spreadsheetml/2006/main"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78" l="1"/>
  <c r="F19"/>
</calcChain>
</file>

<file path=xl/sharedStrings.xml><?xml version="1.0" encoding="utf-8"?>
<sst xmlns="http://schemas.openxmlformats.org/spreadsheetml/2006/main" count="189" uniqueCount="136">
  <si>
    <t>Розрахунок вартості (кошторис)</t>
  </si>
  <si>
    <t>Таблиця №1</t>
  </si>
  <si>
    <t>№ п/п</t>
  </si>
  <si>
    <t>Найменування робіт/товару</t>
  </si>
  <si>
    <t>Од. виміру</t>
  </si>
  <si>
    <t>Кількість</t>
  </si>
  <si>
    <t>Одинична розцінка або ціна, грн. без ПДВ</t>
  </si>
  <si>
    <t>Всього вартість за об'єм, грн. без ПДВ</t>
  </si>
  <si>
    <t>Примітки</t>
  </si>
  <si>
    <t>Роботи:</t>
  </si>
  <si>
    <t>Демонтаж керамічної плитки підлоги</t>
  </si>
  <si>
    <t>м2</t>
  </si>
  <si>
    <t>Демонтаж  керамічної плитки стін</t>
  </si>
  <si>
    <t>Демонтаж вхідних дверей</t>
  </si>
  <si>
    <t>шт.</t>
  </si>
  <si>
    <t>Демонтаж міжкімнатних дверей</t>
  </si>
  <si>
    <t>Демонтаж внутрішніх перегородок із цегли</t>
  </si>
  <si>
    <t>м3</t>
  </si>
  <si>
    <t>мп</t>
  </si>
  <si>
    <t>Демонтаж радіаторів опалення</t>
  </si>
  <si>
    <t>Демонтаж сантехнічних приборів: унітаз, раковини, змішувачі, піддони</t>
  </si>
  <si>
    <t>Демонтаж трубопроводів каналізації</t>
  </si>
  <si>
    <t>Демонтаж існуючої зовнішньої електропроводки</t>
  </si>
  <si>
    <t>Демонтаж/монтаж датчиків пожежної сигналізації</t>
  </si>
  <si>
    <t>Демонтаж електричних розеток, вимикачів</t>
  </si>
  <si>
    <t>Демонтаж світильників</t>
  </si>
  <si>
    <t>Влаштування перемичок дверних отворів (кутик 50х50х5мм)</t>
  </si>
  <si>
    <t>Влаштування штроб в стінах під електропроводку глиб. до 20 мм</t>
  </si>
  <si>
    <t>Влаштування штроб в стінах під трубопроводи опалення глиб. до 50 мм</t>
  </si>
  <si>
    <t>Монтаж електропроводки</t>
  </si>
  <si>
    <t>Монтаж трубопроводів опалення</t>
  </si>
  <si>
    <t>Штукатурка внутрішніх стін</t>
  </si>
  <si>
    <t>Шпаклювання стін з використанням армуючої сітки</t>
  </si>
  <si>
    <t>Шпаклювання стін фінішне</t>
  </si>
  <si>
    <t>Ґрунтування стін глибокопроникною ґрунтовкою</t>
  </si>
  <si>
    <t>Облицювання стін керамічною плиткою</t>
  </si>
  <si>
    <t>Затирання швів плитки стін</t>
  </si>
  <si>
    <t>Фарбування внутрішніх стін</t>
  </si>
  <si>
    <t>Вирівнювання стяжки підлоги під плиткове покриття, затирання тріщин</t>
  </si>
  <si>
    <t>Грунтування підлоги кварцгрунтом</t>
  </si>
  <si>
    <t>Гідроізоляція підлог в душових і с/в</t>
  </si>
  <si>
    <t>Затирання швів плитки підлоги</t>
  </si>
  <si>
    <t>Монтаж підвісної касетної стелі</t>
  </si>
  <si>
    <t>Монтаж стельових світильників з підключенням</t>
  </si>
  <si>
    <t>Монтаж точкових світильників з підключенням</t>
  </si>
  <si>
    <t>Прокладання труб каналізації з підключенням до існуючих мереж</t>
  </si>
  <si>
    <t>Монтаж та підключення унітазу</t>
  </si>
  <si>
    <t>Монтаж та підключення раковини</t>
  </si>
  <si>
    <t>Монтаж душових трапів з підключенням</t>
  </si>
  <si>
    <t>Монтаж та підключення змішувачів</t>
  </si>
  <si>
    <t>Монтаж душової системи з підключенням</t>
  </si>
  <si>
    <t>Монтаж та підключення бойлера гор. води</t>
  </si>
  <si>
    <t>Монтаж радіаторів опалення з підключенням</t>
  </si>
  <si>
    <t>Монтаж кондиціонерів</t>
  </si>
  <si>
    <t>Влаштування отворів в камянних стінах діам. до 70 мм на глибину до 70 мм(дози, підрозеткики)</t>
  </si>
  <si>
    <t xml:space="preserve">Монтаж підрозетних коробок </t>
  </si>
  <si>
    <t>Монтаж електророзеток, вимикачів</t>
  </si>
  <si>
    <t>Підключення електрообладнання: сушарки для рук, кондиціонери</t>
  </si>
  <si>
    <t>Монтаж вентиляційних решіток</t>
  </si>
  <si>
    <t>Вивезення будівельного сміття</t>
  </si>
  <si>
    <t>т</t>
  </si>
  <si>
    <t>винесення вручну в мішках, навантаження на автотранспорт, вивезення</t>
  </si>
  <si>
    <t>2.</t>
  </si>
  <si>
    <t>Розділ 2: Побутові приміщення 3-го і 4-го поверхів</t>
  </si>
  <si>
    <t>2.1</t>
  </si>
  <si>
    <t>2.2</t>
  </si>
  <si>
    <t>2.3</t>
  </si>
  <si>
    <t>2.4</t>
  </si>
  <si>
    <t>2.5</t>
  </si>
  <si>
    <t>2.6</t>
  </si>
  <si>
    <t>Демонтаж трубопроводів гор.-хол. води, опалення</t>
  </si>
  <si>
    <t>2.7</t>
  </si>
  <si>
    <t>2.8</t>
  </si>
  <si>
    <t>2.9</t>
  </si>
  <si>
    <t>Демонтаж стяжки в душовій (пониження полу)</t>
  </si>
  <si>
    <t>2.10</t>
  </si>
  <si>
    <t>2.11</t>
  </si>
  <si>
    <t>2.12</t>
  </si>
  <si>
    <t>2.13</t>
  </si>
  <si>
    <t>2.14</t>
  </si>
  <si>
    <t>2.15</t>
  </si>
  <si>
    <t>Монтаж внутрішніх перегородок із газобетону</t>
  </si>
  <si>
    <t>2.16</t>
  </si>
  <si>
    <t>2.17</t>
  </si>
  <si>
    <t>2.18</t>
  </si>
  <si>
    <t>2.19</t>
  </si>
  <si>
    <t>2.20</t>
  </si>
  <si>
    <t>2.21</t>
  </si>
  <si>
    <t>Закладання штроб шпаклівкою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</si>
  <si>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</si>
  <si>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</si>
  <si>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</si>
  <si>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</si>
  <si>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</si>
  <si>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</si>
  <si>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</si>
  <si>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</si>
  <si>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</si>
  <si>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</si>
  <si>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</si>
  <si>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Улаштування підлоги з керамо гранітних плит</t>
  </si>
  <si>
    <t>2.33</t>
  </si>
  <si>
    <t>2.34</t>
  </si>
  <si>
    <t>Монтаж дверних блоків вхідних</t>
  </si>
  <si>
    <t>2.35</t>
  </si>
  <si>
    <t>Монтаж дверних блоків міжкімнатних</t>
  </si>
  <si>
    <t>2.36</t>
  </si>
  <si>
    <t>2.37</t>
  </si>
  <si>
    <t>2.38</t>
  </si>
  <si>
    <t>2.39</t>
  </si>
  <si>
    <t>2.40</t>
  </si>
  <si>
    <t>Прокладання труб водопроводу з підкюченням до існуючих мереж</t>
  </si>
  <si>
    <t>2.41</t>
  </si>
  <si>
    <t>2.42</t>
  </si>
  <si>
    <t>2.43</t>
  </si>
  <si>
    <t>Монтаж та підключення кухоних мийок</t>
  </si>
  <si>
    <t>2.44</t>
  </si>
  <si>
    <t>2.45</t>
  </si>
  <si>
    <t>2.46</t>
  </si>
  <si>
    <t>2.47</t>
  </si>
  <si>
    <t>2.48</t>
  </si>
  <si>
    <t>2.49</t>
  </si>
  <si>
    <t>2.50</t>
  </si>
  <si>
    <t>Монтаж настінного обладнання: рушникосушарка, дзеркало, дозатор, диспенсер та інш.</t>
  </si>
  <si>
    <t>2.51</t>
  </si>
  <si>
    <t>Сверлення  отворів в керамограніті алмазними коронками до 70 мм (дози, підрозеткики)</t>
  </si>
  <si>
    <t>2.52</t>
  </si>
  <si>
    <t>2.53</t>
  </si>
  <si>
    <t>2.54</t>
  </si>
  <si>
    <t>2.55</t>
  </si>
  <si>
    <t>2.56</t>
  </si>
  <si>
    <t>Влаштування коробів з гіпсокартону (зашивка  трубопроводів, вентиляції)</t>
  </si>
  <si>
    <t>2.57</t>
  </si>
  <si>
    <t>2.58</t>
  </si>
  <si>
    <t xml:space="preserve">Всього вартість робіт, грн. </t>
  </si>
  <si>
    <t>Виконання комплексу робіт: «Капітальний ремонт оздоблення побутових приміщень</t>
  </si>
</sst>
</file>

<file path=xl/styles.xml><?xml version="1.0" encoding="utf-8"?>
<styleSheet xmlns="http://schemas.openxmlformats.org/spreadsheetml/2006/main">
  <numFmts count="2">
    <numFmt numFmtId="164" formatCode="#\ ##0.00"/>
    <numFmt numFmtId="165" formatCode="#\ ##0"/>
  </numFmts>
  <fonts count="12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left" vertical="top" wrapText="1"/>
    </xf>
    <xf numFmtId="2" fontId="7" fillId="6" borderId="5" xfId="0" applyNumberFormat="1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2" fontId="4" fillId="7" borderId="5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top" wrapText="1"/>
    </xf>
    <xf numFmtId="49" fontId="8" fillId="8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2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5" xfId="0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top" wrapText="1"/>
    </xf>
    <xf numFmtId="164" fontId="4" fillId="9" borderId="5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lef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right" vertical="top" wrapText="1"/>
    </xf>
    <xf numFmtId="0" fontId="4" fillId="9" borderId="8" xfId="0" applyFont="1" applyFill="1" applyBorder="1" applyAlignment="1">
      <alignment horizontal="right" vertical="top" wrapText="1"/>
    </xf>
    <xf numFmtId="0" fontId="4" fillId="9" borderId="11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1698624</xdr:colOff>
      <xdr:row>8</xdr:row>
      <xdr:rowOff>15875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0" y="0"/>
          <a:ext cx="10595610" cy="161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tabSelected="1" topLeftCell="A14" zoomScale="80" zoomScaleNormal="80" workbookViewId="0">
      <selection activeCell="I20" sqref="I20:I33"/>
    </sheetView>
  </sheetViews>
  <sheetFormatPr defaultColWidth="8.85546875" defaultRowHeight="15.75"/>
  <cols>
    <col min="1" max="1" width="10.42578125" style="2" customWidth="1"/>
    <col min="2" max="2" width="55.5703125" style="2" customWidth="1"/>
    <col min="3" max="3" width="12.140625" style="2" customWidth="1"/>
    <col min="4" max="4" width="14.85546875" style="3" customWidth="1"/>
    <col min="5" max="5" width="14.7109375" style="3" customWidth="1"/>
    <col min="6" max="6" width="25.7109375" style="3" customWidth="1"/>
    <col min="7" max="7" width="35.140625" style="2" customWidth="1"/>
    <col min="8" max="8" width="41.5703125" style="2" customWidth="1"/>
    <col min="9" max="242" width="8.85546875" style="2"/>
    <col min="243" max="243" width="10.42578125" style="2" customWidth="1"/>
    <col min="244" max="244" width="55.5703125" style="2" customWidth="1"/>
    <col min="245" max="245" width="8.42578125" style="2" customWidth="1"/>
    <col min="246" max="246" width="12.85546875" style="2" customWidth="1"/>
    <col min="247" max="247" width="13.28515625" style="2" customWidth="1"/>
    <col min="248" max="248" width="25.7109375" style="2" customWidth="1"/>
    <col min="249" max="249" width="35.140625" style="2" customWidth="1"/>
    <col min="250" max="498" width="8.85546875" style="2"/>
    <col min="499" max="499" width="10.42578125" style="2" customWidth="1"/>
    <col min="500" max="500" width="55.5703125" style="2" customWidth="1"/>
    <col min="501" max="501" width="8.42578125" style="2" customWidth="1"/>
    <col min="502" max="502" width="12.85546875" style="2" customWidth="1"/>
    <col min="503" max="503" width="13.28515625" style="2" customWidth="1"/>
    <col min="504" max="504" width="25.7109375" style="2" customWidth="1"/>
    <col min="505" max="505" width="35.140625" style="2" customWidth="1"/>
    <col min="506" max="754" width="8.85546875" style="2"/>
    <col min="755" max="755" width="10.42578125" style="2" customWidth="1"/>
    <col min="756" max="756" width="55.5703125" style="2" customWidth="1"/>
    <col min="757" max="757" width="8.42578125" style="2" customWidth="1"/>
    <col min="758" max="758" width="12.85546875" style="2" customWidth="1"/>
    <col min="759" max="759" width="13.28515625" style="2" customWidth="1"/>
    <col min="760" max="760" width="25.7109375" style="2" customWidth="1"/>
    <col min="761" max="761" width="35.140625" style="2" customWidth="1"/>
    <col min="762" max="1010" width="8.85546875" style="2"/>
    <col min="1011" max="1011" width="10.42578125" style="2" customWidth="1"/>
    <col min="1012" max="1012" width="55.5703125" style="2" customWidth="1"/>
    <col min="1013" max="1013" width="8.42578125" style="2" customWidth="1"/>
    <col min="1014" max="1014" width="12.85546875" style="2" customWidth="1"/>
    <col min="1015" max="1015" width="13.28515625" style="2" customWidth="1"/>
    <col min="1016" max="1016" width="25.7109375" style="2" customWidth="1"/>
    <col min="1017" max="1017" width="35.140625" style="2" customWidth="1"/>
    <col min="1018" max="1266" width="8.85546875" style="2"/>
    <col min="1267" max="1267" width="10.42578125" style="2" customWidth="1"/>
    <col min="1268" max="1268" width="55.5703125" style="2" customWidth="1"/>
    <col min="1269" max="1269" width="8.42578125" style="2" customWidth="1"/>
    <col min="1270" max="1270" width="12.85546875" style="2" customWidth="1"/>
    <col min="1271" max="1271" width="13.28515625" style="2" customWidth="1"/>
    <col min="1272" max="1272" width="25.7109375" style="2" customWidth="1"/>
    <col min="1273" max="1273" width="35.140625" style="2" customWidth="1"/>
    <col min="1274" max="1522" width="8.85546875" style="2"/>
    <col min="1523" max="1523" width="10.42578125" style="2" customWidth="1"/>
    <col min="1524" max="1524" width="55.5703125" style="2" customWidth="1"/>
    <col min="1525" max="1525" width="8.42578125" style="2" customWidth="1"/>
    <col min="1526" max="1526" width="12.85546875" style="2" customWidth="1"/>
    <col min="1527" max="1527" width="13.28515625" style="2" customWidth="1"/>
    <col min="1528" max="1528" width="25.7109375" style="2" customWidth="1"/>
    <col min="1529" max="1529" width="35.140625" style="2" customWidth="1"/>
    <col min="1530" max="1778" width="8.85546875" style="2"/>
    <col min="1779" max="1779" width="10.42578125" style="2" customWidth="1"/>
    <col min="1780" max="1780" width="55.5703125" style="2" customWidth="1"/>
    <col min="1781" max="1781" width="8.42578125" style="2" customWidth="1"/>
    <col min="1782" max="1782" width="12.85546875" style="2" customWidth="1"/>
    <col min="1783" max="1783" width="13.28515625" style="2" customWidth="1"/>
    <col min="1784" max="1784" width="25.7109375" style="2" customWidth="1"/>
    <col min="1785" max="1785" width="35.140625" style="2" customWidth="1"/>
    <col min="1786" max="2034" width="8.85546875" style="2"/>
    <col min="2035" max="2035" width="10.42578125" style="2" customWidth="1"/>
    <col min="2036" max="2036" width="55.5703125" style="2" customWidth="1"/>
    <col min="2037" max="2037" width="8.42578125" style="2" customWidth="1"/>
    <col min="2038" max="2038" width="12.85546875" style="2" customWidth="1"/>
    <col min="2039" max="2039" width="13.28515625" style="2" customWidth="1"/>
    <col min="2040" max="2040" width="25.7109375" style="2" customWidth="1"/>
    <col min="2041" max="2041" width="35.140625" style="2" customWidth="1"/>
    <col min="2042" max="2290" width="8.85546875" style="2"/>
    <col min="2291" max="2291" width="10.42578125" style="2" customWidth="1"/>
    <col min="2292" max="2292" width="55.5703125" style="2" customWidth="1"/>
    <col min="2293" max="2293" width="8.42578125" style="2" customWidth="1"/>
    <col min="2294" max="2294" width="12.85546875" style="2" customWidth="1"/>
    <col min="2295" max="2295" width="13.28515625" style="2" customWidth="1"/>
    <col min="2296" max="2296" width="25.7109375" style="2" customWidth="1"/>
    <col min="2297" max="2297" width="35.140625" style="2" customWidth="1"/>
    <col min="2298" max="2546" width="8.85546875" style="2"/>
    <col min="2547" max="2547" width="10.42578125" style="2" customWidth="1"/>
    <col min="2548" max="2548" width="55.5703125" style="2" customWidth="1"/>
    <col min="2549" max="2549" width="8.42578125" style="2" customWidth="1"/>
    <col min="2550" max="2550" width="12.85546875" style="2" customWidth="1"/>
    <col min="2551" max="2551" width="13.28515625" style="2" customWidth="1"/>
    <col min="2552" max="2552" width="25.7109375" style="2" customWidth="1"/>
    <col min="2553" max="2553" width="35.140625" style="2" customWidth="1"/>
    <col min="2554" max="2802" width="8.85546875" style="2"/>
    <col min="2803" max="2803" width="10.42578125" style="2" customWidth="1"/>
    <col min="2804" max="2804" width="55.5703125" style="2" customWidth="1"/>
    <col min="2805" max="2805" width="8.42578125" style="2" customWidth="1"/>
    <col min="2806" max="2806" width="12.85546875" style="2" customWidth="1"/>
    <col min="2807" max="2807" width="13.28515625" style="2" customWidth="1"/>
    <col min="2808" max="2808" width="25.7109375" style="2" customWidth="1"/>
    <col min="2809" max="2809" width="35.140625" style="2" customWidth="1"/>
    <col min="2810" max="3058" width="8.85546875" style="2"/>
    <col min="3059" max="3059" width="10.42578125" style="2" customWidth="1"/>
    <col min="3060" max="3060" width="55.5703125" style="2" customWidth="1"/>
    <col min="3061" max="3061" width="8.42578125" style="2" customWidth="1"/>
    <col min="3062" max="3062" width="12.85546875" style="2" customWidth="1"/>
    <col min="3063" max="3063" width="13.28515625" style="2" customWidth="1"/>
    <col min="3064" max="3064" width="25.7109375" style="2" customWidth="1"/>
    <col min="3065" max="3065" width="35.140625" style="2" customWidth="1"/>
    <col min="3066" max="3314" width="8.85546875" style="2"/>
    <col min="3315" max="3315" width="10.42578125" style="2" customWidth="1"/>
    <col min="3316" max="3316" width="55.5703125" style="2" customWidth="1"/>
    <col min="3317" max="3317" width="8.42578125" style="2" customWidth="1"/>
    <col min="3318" max="3318" width="12.85546875" style="2" customWidth="1"/>
    <col min="3319" max="3319" width="13.28515625" style="2" customWidth="1"/>
    <col min="3320" max="3320" width="25.7109375" style="2" customWidth="1"/>
    <col min="3321" max="3321" width="35.140625" style="2" customWidth="1"/>
    <col min="3322" max="3570" width="8.85546875" style="2"/>
    <col min="3571" max="3571" width="10.42578125" style="2" customWidth="1"/>
    <col min="3572" max="3572" width="55.5703125" style="2" customWidth="1"/>
    <col min="3573" max="3573" width="8.42578125" style="2" customWidth="1"/>
    <col min="3574" max="3574" width="12.85546875" style="2" customWidth="1"/>
    <col min="3575" max="3575" width="13.28515625" style="2" customWidth="1"/>
    <col min="3576" max="3576" width="25.7109375" style="2" customWidth="1"/>
    <col min="3577" max="3577" width="35.140625" style="2" customWidth="1"/>
    <col min="3578" max="3826" width="8.85546875" style="2"/>
    <col min="3827" max="3827" width="10.42578125" style="2" customWidth="1"/>
    <col min="3828" max="3828" width="55.5703125" style="2" customWidth="1"/>
    <col min="3829" max="3829" width="8.42578125" style="2" customWidth="1"/>
    <col min="3830" max="3830" width="12.85546875" style="2" customWidth="1"/>
    <col min="3831" max="3831" width="13.28515625" style="2" customWidth="1"/>
    <col min="3832" max="3832" width="25.7109375" style="2" customWidth="1"/>
    <col min="3833" max="3833" width="35.140625" style="2" customWidth="1"/>
    <col min="3834" max="4082" width="8.85546875" style="2"/>
    <col min="4083" max="4083" width="10.42578125" style="2" customWidth="1"/>
    <col min="4084" max="4084" width="55.5703125" style="2" customWidth="1"/>
    <col min="4085" max="4085" width="8.42578125" style="2" customWidth="1"/>
    <col min="4086" max="4086" width="12.85546875" style="2" customWidth="1"/>
    <col min="4087" max="4087" width="13.28515625" style="2" customWidth="1"/>
    <col min="4088" max="4088" width="25.7109375" style="2" customWidth="1"/>
    <col min="4089" max="4089" width="35.140625" style="2" customWidth="1"/>
    <col min="4090" max="4338" width="8.85546875" style="2"/>
    <col min="4339" max="4339" width="10.42578125" style="2" customWidth="1"/>
    <col min="4340" max="4340" width="55.5703125" style="2" customWidth="1"/>
    <col min="4341" max="4341" width="8.42578125" style="2" customWidth="1"/>
    <col min="4342" max="4342" width="12.85546875" style="2" customWidth="1"/>
    <col min="4343" max="4343" width="13.28515625" style="2" customWidth="1"/>
    <col min="4344" max="4344" width="25.7109375" style="2" customWidth="1"/>
    <col min="4345" max="4345" width="35.140625" style="2" customWidth="1"/>
    <col min="4346" max="4594" width="8.85546875" style="2"/>
    <col min="4595" max="4595" width="10.42578125" style="2" customWidth="1"/>
    <col min="4596" max="4596" width="55.5703125" style="2" customWidth="1"/>
    <col min="4597" max="4597" width="8.42578125" style="2" customWidth="1"/>
    <col min="4598" max="4598" width="12.85546875" style="2" customWidth="1"/>
    <col min="4599" max="4599" width="13.28515625" style="2" customWidth="1"/>
    <col min="4600" max="4600" width="25.7109375" style="2" customWidth="1"/>
    <col min="4601" max="4601" width="35.140625" style="2" customWidth="1"/>
    <col min="4602" max="4850" width="8.85546875" style="2"/>
    <col min="4851" max="4851" width="10.42578125" style="2" customWidth="1"/>
    <col min="4852" max="4852" width="55.5703125" style="2" customWidth="1"/>
    <col min="4853" max="4853" width="8.42578125" style="2" customWidth="1"/>
    <col min="4854" max="4854" width="12.85546875" style="2" customWidth="1"/>
    <col min="4855" max="4855" width="13.28515625" style="2" customWidth="1"/>
    <col min="4856" max="4856" width="25.7109375" style="2" customWidth="1"/>
    <col min="4857" max="4857" width="35.140625" style="2" customWidth="1"/>
    <col min="4858" max="5106" width="8.85546875" style="2"/>
    <col min="5107" max="5107" width="10.42578125" style="2" customWidth="1"/>
    <col min="5108" max="5108" width="55.5703125" style="2" customWidth="1"/>
    <col min="5109" max="5109" width="8.42578125" style="2" customWidth="1"/>
    <col min="5110" max="5110" width="12.85546875" style="2" customWidth="1"/>
    <col min="5111" max="5111" width="13.28515625" style="2" customWidth="1"/>
    <col min="5112" max="5112" width="25.7109375" style="2" customWidth="1"/>
    <col min="5113" max="5113" width="35.140625" style="2" customWidth="1"/>
    <col min="5114" max="5362" width="8.85546875" style="2"/>
    <col min="5363" max="5363" width="10.42578125" style="2" customWidth="1"/>
    <col min="5364" max="5364" width="55.5703125" style="2" customWidth="1"/>
    <col min="5365" max="5365" width="8.42578125" style="2" customWidth="1"/>
    <col min="5366" max="5366" width="12.85546875" style="2" customWidth="1"/>
    <col min="5367" max="5367" width="13.28515625" style="2" customWidth="1"/>
    <col min="5368" max="5368" width="25.7109375" style="2" customWidth="1"/>
    <col min="5369" max="5369" width="35.140625" style="2" customWidth="1"/>
    <col min="5370" max="5618" width="8.85546875" style="2"/>
    <col min="5619" max="5619" width="10.42578125" style="2" customWidth="1"/>
    <col min="5620" max="5620" width="55.5703125" style="2" customWidth="1"/>
    <col min="5621" max="5621" width="8.42578125" style="2" customWidth="1"/>
    <col min="5622" max="5622" width="12.85546875" style="2" customWidth="1"/>
    <col min="5623" max="5623" width="13.28515625" style="2" customWidth="1"/>
    <col min="5624" max="5624" width="25.7109375" style="2" customWidth="1"/>
    <col min="5625" max="5625" width="35.140625" style="2" customWidth="1"/>
    <col min="5626" max="5874" width="8.85546875" style="2"/>
    <col min="5875" max="5875" width="10.42578125" style="2" customWidth="1"/>
    <col min="5876" max="5876" width="55.5703125" style="2" customWidth="1"/>
    <col min="5877" max="5877" width="8.42578125" style="2" customWidth="1"/>
    <col min="5878" max="5878" width="12.85546875" style="2" customWidth="1"/>
    <col min="5879" max="5879" width="13.28515625" style="2" customWidth="1"/>
    <col min="5880" max="5880" width="25.7109375" style="2" customWidth="1"/>
    <col min="5881" max="5881" width="35.140625" style="2" customWidth="1"/>
    <col min="5882" max="6130" width="8.85546875" style="2"/>
    <col min="6131" max="6131" width="10.42578125" style="2" customWidth="1"/>
    <col min="6132" max="6132" width="55.5703125" style="2" customWidth="1"/>
    <col min="6133" max="6133" width="8.42578125" style="2" customWidth="1"/>
    <col min="6134" max="6134" width="12.85546875" style="2" customWidth="1"/>
    <col min="6135" max="6135" width="13.28515625" style="2" customWidth="1"/>
    <col min="6136" max="6136" width="25.7109375" style="2" customWidth="1"/>
    <col min="6137" max="6137" width="35.140625" style="2" customWidth="1"/>
    <col min="6138" max="6386" width="8.85546875" style="2"/>
    <col min="6387" max="6387" width="10.42578125" style="2" customWidth="1"/>
    <col min="6388" max="6388" width="55.5703125" style="2" customWidth="1"/>
    <col min="6389" max="6389" width="8.42578125" style="2" customWidth="1"/>
    <col min="6390" max="6390" width="12.85546875" style="2" customWidth="1"/>
    <col min="6391" max="6391" width="13.28515625" style="2" customWidth="1"/>
    <col min="6392" max="6392" width="25.7109375" style="2" customWidth="1"/>
    <col min="6393" max="6393" width="35.140625" style="2" customWidth="1"/>
    <col min="6394" max="6642" width="8.85546875" style="2"/>
    <col min="6643" max="6643" width="10.42578125" style="2" customWidth="1"/>
    <col min="6644" max="6644" width="55.5703125" style="2" customWidth="1"/>
    <col min="6645" max="6645" width="8.42578125" style="2" customWidth="1"/>
    <col min="6646" max="6646" width="12.85546875" style="2" customWidth="1"/>
    <col min="6647" max="6647" width="13.28515625" style="2" customWidth="1"/>
    <col min="6648" max="6648" width="25.7109375" style="2" customWidth="1"/>
    <col min="6649" max="6649" width="35.140625" style="2" customWidth="1"/>
    <col min="6650" max="6898" width="8.85546875" style="2"/>
    <col min="6899" max="6899" width="10.42578125" style="2" customWidth="1"/>
    <col min="6900" max="6900" width="55.5703125" style="2" customWidth="1"/>
    <col min="6901" max="6901" width="8.42578125" style="2" customWidth="1"/>
    <col min="6902" max="6902" width="12.85546875" style="2" customWidth="1"/>
    <col min="6903" max="6903" width="13.28515625" style="2" customWidth="1"/>
    <col min="6904" max="6904" width="25.7109375" style="2" customWidth="1"/>
    <col min="6905" max="6905" width="35.140625" style="2" customWidth="1"/>
    <col min="6906" max="7154" width="8.85546875" style="2"/>
    <col min="7155" max="7155" width="10.42578125" style="2" customWidth="1"/>
    <col min="7156" max="7156" width="55.5703125" style="2" customWidth="1"/>
    <col min="7157" max="7157" width="8.42578125" style="2" customWidth="1"/>
    <col min="7158" max="7158" width="12.85546875" style="2" customWidth="1"/>
    <col min="7159" max="7159" width="13.28515625" style="2" customWidth="1"/>
    <col min="7160" max="7160" width="25.7109375" style="2" customWidth="1"/>
    <col min="7161" max="7161" width="35.140625" style="2" customWidth="1"/>
    <col min="7162" max="7410" width="8.85546875" style="2"/>
    <col min="7411" max="7411" width="10.42578125" style="2" customWidth="1"/>
    <col min="7412" max="7412" width="55.5703125" style="2" customWidth="1"/>
    <col min="7413" max="7413" width="8.42578125" style="2" customWidth="1"/>
    <col min="7414" max="7414" width="12.85546875" style="2" customWidth="1"/>
    <col min="7415" max="7415" width="13.28515625" style="2" customWidth="1"/>
    <col min="7416" max="7416" width="25.7109375" style="2" customWidth="1"/>
    <col min="7417" max="7417" width="35.140625" style="2" customWidth="1"/>
    <col min="7418" max="7666" width="8.85546875" style="2"/>
    <col min="7667" max="7667" width="10.42578125" style="2" customWidth="1"/>
    <col min="7668" max="7668" width="55.5703125" style="2" customWidth="1"/>
    <col min="7669" max="7669" width="8.42578125" style="2" customWidth="1"/>
    <col min="7670" max="7670" width="12.85546875" style="2" customWidth="1"/>
    <col min="7671" max="7671" width="13.28515625" style="2" customWidth="1"/>
    <col min="7672" max="7672" width="25.7109375" style="2" customWidth="1"/>
    <col min="7673" max="7673" width="35.140625" style="2" customWidth="1"/>
    <col min="7674" max="7922" width="8.85546875" style="2"/>
    <col min="7923" max="7923" width="10.42578125" style="2" customWidth="1"/>
    <col min="7924" max="7924" width="55.5703125" style="2" customWidth="1"/>
    <col min="7925" max="7925" width="8.42578125" style="2" customWidth="1"/>
    <col min="7926" max="7926" width="12.85546875" style="2" customWidth="1"/>
    <col min="7927" max="7927" width="13.28515625" style="2" customWidth="1"/>
    <col min="7928" max="7928" width="25.7109375" style="2" customWidth="1"/>
    <col min="7929" max="7929" width="35.140625" style="2" customWidth="1"/>
    <col min="7930" max="8178" width="8.85546875" style="2"/>
    <col min="8179" max="8179" width="10.42578125" style="2" customWidth="1"/>
    <col min="8180" max="8180" width="55.5703125" style="2" customWidth="1"/>
    <col min="8181" max="8181" width="8.42578125" style="2" customWidth="1"/>
    <col min="8182" max="8182" width="12.85546875" style="2" customWidth="1"/>
    <col min="8183" max="8183" width="13.28515625" style="2" customWidth="1"/>
    <col min="8184" max="8184" width="25.7109375" style="2" customWidth="1"/>
    <col min="8185" max="8185" width="35.140625" style="2" customWidth="1"/>
    <col min="8186" max="8434" width="8.85546875" style="2"/>
    <col min="8435" max="8435" width="10.42578125" style="2" customWidth="1"/>
    <col min="8436" max="8436" width="55.5703125" style="2" customWidth="1"/>
    <col min="8437" max="8437" width="8.42578125" style="2" customWidth="1"/>
    <col min="8438" max="8438" width="12.85546875" style="2" customWidth="1"/>
    <col min="8439" max="8439" width="13.28515625" style="2" customWidth="1"/>
    <col min="8440" max="8440" width="25.7109375" style="2" customWidth="1"/>
    <col min="8441" max="8441" width="35.140625" style="2" customWidth="1"/>
    <col min="8442" max="8690" width="8.85546875" style="2"/>
    <col min="8691" max="8691" width="10.42578125" style="2" customWidth="1"/>
    <col min="8692" max="8692" width="55.5703125" style="2" customWidth="1"/>
    <col min="8693" max="8693" width="8.42578125" style="2" customWidth="1"/>
    <col min="8694" max="8694" width="12.85546875" style="2" customWidth="1"/>
    <col min="8695" max="8695" width="13.28515625" style="2" customWidth="1"/>
    <col min="8696" max="8696" width="25.7109375" style="2" customWidth="1"/>
    <col min="8697" max="8697" width="35.140625" style="2" customWidth="1"/>
    <col min="8698" max="8946" width="8.85546875" style="2"/>
    <col min="8947" max="8947" width="10.42578125" style="2" customWidth="1"/>
    <col min="8948" max="8948" width="55.5703125" style="2" customWidth="1"/>
    <col min="8949" max="8949" width="8.42578125" style="2" customWidth="1"/>
    <col min="8950" max="8950" width="12.85546875" style="2" customWidth="1"/>
    <col min="8951" max="8951" width="13.28515625" style="2" customWidth="1"/>
    <col min="8952" max="8952" width="25.7109375" style="2" customWidth="1"/>
    <col min="8953" max="8953" width="35.140625" style="2" customWidth="1"/>
    <col min="8954" max="9202" width="8.85546875" style="2"/>
    <col min="9203" max="9203" width="10.42578125" style="2" customWidth="1"/>
    <col min="9204" max="9204" width="55.5703125" style="2" customWidth="1"/>
    <col min="9205" max="9205" width="8.42578125" style="2" customWidth="1"/>
    <col min="9206" max="9206" width="12.85546875" style="2" customWidth="1"/>
    <col min="9207" max="9207" width="13.28515625" style="2" customWidth="1"/>
    <col min="9208" max="9208" width="25.7109375" style="2" customWidth="1"/>
    <col min="9209" max="9209" width="35.140625" style="2" customWidth="1"/>
    <col min="9210" max="9458" width="8.85546875" style="2"/>
    <col min="9459" max="9459" width="10.42578125" style="2" customWidth="1"/>
    <col min="9460" max="9460" width="55.5703125" style="2" customWidth="1"/>
    <col min="9461" max="9461" width="8.42578125" style="2" customWidth="1"/>
    <col min="9462" max="9462" width="12.85546875" style="2" customWidth="1"/>
    <col min="9463" max="9463" width="13.28515625" style="2" customWidth="1"/>
    <col min="9464" max="9464" width="25.7109375" style="2" customWidth="1"/>
    <col min="9465" max="9465" width="35.140625" style="2" customWidth="1"/>
    <col min="9466" max="9714" width="8.85546875" style="2"/>
    <col min="9715" max="9715" width="10.42578125" style="2" customWidth="1"/>
    <col min="9716" max="9716" width="55.5703125" style="2" customWidth="1"/>
    <col min="9717" max="9717" width="8.42578125" style="2" customWidth="1"/>
    <col min="9718" max="9718" width="12.85546875" style="2" customWidth="1"/>
    <col min="9719" max="9719" width="13.28515625" style="2" customWidth="1"/>
    <col min="9720" max="9720" width="25.7109375" style="2" customWidth="1"/>
    <col min="9721" max="9721" width="35.140625" style="2" customWidth="1"/>
    <col min="9722" max="9970" width="8.85546875" style="2"/>
    <col min="9971" max="9971" width="10.42578125" style="2" customWidth="1"/>
    <col min="9972" max="9972" width="55.5703125" style="2" customWidth="1"/>
    <col min="9973" max="9973" width="8.42578125" style="2" customWidth="1"/>
    <col min="9974" max="9974" width="12.85546875" style="2" customWidth="1"/>
    <col min="9975" max="9975" width="13.28515625" style="2" customWidth="1"/>
    <col min="9976" max="9976" width="25.7109375" style="2" customWidth="1"/>
    <col min="9977" max="9977" width="35.140625" style="2" customWidth="1"/>
    <col min="9978" max="10226" width="8.85546875" style="2"/>
    <col min="10227" max="10227" width="10.42578125" style="2" customWidth="1"/>
    <col min="10228" max="10228" width="55.5703125" style="2" customWidth="1"/>
    <col min="10229" max="10229" width="8.42578125" style="2" customWidth="1"/>
    <col min="10230" max="10230" width="12.85546875" style="2" customWidth="1"/>
    <col min="10231" max="10231" width="13.28515625" style="2" customWidth="1"/>
    <col min="10232" max="10232" width="25.7109375" style="2" customWidth="1"/>
    <col min="10233" max="10233" width="35.140625" style="2" customWidth="1"/>
    <col min="10234" max="10482" width="8.85546875" style="2"/>
    <col min="10483" max="10483" width="10.42578125" style="2" customWidth="1"/>
    <col min="10484" max="10484" width="55.5703125" style="2" customWidth="1"/>
    <col min="10485" max="10485" width="8.42578125" style="2" customWidth="1"/>
    <col min="10486" max="10486" width="12.85546875" style="2" customWidth="1"/>
    <col min="10487" max="10487" width="13.28515625" style="2" customWidth="1"/>
    <col min="10488" max="10488" width="25.7109375" style="2" customWidth="1"/>
    <col min="10489" max="10489" width="35.140625" style="2" customWidth="1"/>
    <col min="10490" max="10738" width="8.85546875" style="2"/>
    <col min="10739" max="10739" width="10.42578125" style="2" customWidth="1"/>
    <col min="10740" max="10740" width="55.5703125" style="2" customWidth="1"/>
    <col min="10741" max="10741" width="8.42578125" style="2" customWidth="1"/>
    <col min="10742" max="10742" width="12.85546875" style="2" customWidth="1"/>
    <col min="10743" max="10743" width="13.28515625" style="2" customWidth="1"/>
    <col min="10744" max="10744" width="25.7109375" style="2" customWidth="1"/>
    <col min="10745" max="10745" width="35.140625" style="2" customWidth="1"/>
    <col min="10746" max="10994" width="8.85546875" style="2"/>
    <col min="10995" max="10995" width="10.42578125" style="2" customWidth="1"/>
    <col min="10996" max="10996" width="55.5703125" style="2" customWidth="1"/>
    <col min="10997" max="10997" width="8.42578125" style="2" customWidth="1"/>
    <col min="10998" max="10998" width="12.85546875" style="2" customWidth="1"/>
    <col min="10999" max="10999" width="13.28515625" style="2" customWidth="1"/>
    <col min="11000" max="11000" width="25.7109375" style="2" customWidth="1"/>
    <col min="11001" max="11001" width="35.140625" style="2" customWidth="1"/>
    <col min="11002" max="11250" width="8.85546875" style="2"/>
    <col min="11251" max="11251" width="10.42578125" style="2" customWidth="1"/>
    <col min="11252" max="11252" width="55.5703125" style="2" customWidth="1"/>
    <col min="11253" max="11253" width="8.42578125" style="2" customWidth="1"/>
    <col min="11254" max="11254" width="12.85546875" style="2" customWidth="1"/>
    <col min="11255" max="11255" width="13.28515625" style="2" customWidth="1"/>
    <col min="11256" max="11256" width="25.7109375" style="2" customWidth="1"/>
    <col min="11257" max="11257" width="35.140625" style="2" customWidth="1"/>
    <col min="11258" max="11506" width="8.85546875" style="2"/>
    <col min="11507" max="11507" width="10.42578125" style="2" customWidth="1"/>
    <col min="11508" max="11508" width="55.5703125" style="2" customWidth="1"/>
    <col min="11509" max="11509" width="8.42578125" style="2" customWidth="1"/>
    <col min="11510" max="11510" width="12.85546875" style="2" customWidth="1"/>
    <col min="11511" max="11511" width="13.28515625" style="2" customWidth="1"/>
    <col min="11512" max="11512" width="25.7109375" style="2" customWidth="1"/>
    <col min="11513" max="11513" width="35.140625" style="2" customWidth="1"/>
    <col min="11514" max="11762" width="8.85546875" style="2"/>
    <col min="11763" max="11763" width="10.42578125" style="2" customWidth="1"/>
    <col min="11764" max="11764" width="55.5703125" style="2" customWidth="1"/>
    <col min="11765" max="11765" width="8.42578125" style="2" customWidth="1"/>
    <col min="11766" max="11766" width="12.85546875" style="2" customWidth="1"/>
    <col min="11767" max="11767" width="13.28515625" style="2" customWidth="1"/>
    <col min="11768" max="11768" width="25.7109375" style="2" customWidth="1"/>
    <col min="11769" max="11769" width="35.140625" style="2" customWidth="1"/>
    <col min="11770" max="12018" width="8.85546875" style="2"/>
    <col min="12019" max="12019" width="10.42578125" style="2" customWidth="1"/>
    <col min="12020" max="12020" width="55.5703125" style="2" customWidth="1"/>
    <col min="12021" max="12021" width="8.42578125" style="2" customWidth="1"/>
    <col min="12022" max="12022" width="12.85546875" style="2" customWidth="1"/>
    <col min="12023" max="12023" width="13.28515625" style="2" customWidth="1"/>
    <col min="12024" max="12024" width="25.7109375" style="2" customWidth="1"/>
    <col min="12025" max="12025" width="35.140625" style="2" customWidth="1"/>
    <col min="12026" max="12274" width="8.85546875" style="2"/>
    <col min="12275" max="12275" width="10.42578125" style="2" customWidth="1"/>
    <col min="12276" max="12276" width="55.5703125" style="2" customWidth="1"/>
    <col min="12277" max="12277" width="8.42578125" style="2" customWidth="1"/>
    <col min="12278" max="12278" width="12.85546875" style="2" customWidth="1"/>
    <col min="12279" max="12279" width="13.28515625" style="2" customWidth="1"/>
    <col min="12280" max="12280" width="25.7109375" style="2" customWidth="1"/>
    <col min="12281" max="12281" width="35.140625" style="2" customWidth="1"/>
    <col min="12282" max="12530" width="8.85546875" style="2"/>
    <col min="12531" max="12531" width="10.42578125" style="2" customWidth="1"/>
    <col min="12532" max="12532" width="55.5703125" style="2" customWidth="1"/>
    <col min="12533" max="12533" width="8.42578125" style="2" customWidth="1"/>
    <col min="12534" max="12534" width="12.85546875" style="2" customWidth="1"/>
    <col min="12535" max="12535" width="13.28515625" style="2" customWidth="1"/>
    <col min="12536" max="12536" width="25.7109375" style="2" customWidth="1"/>
    <col min="12537" max="12537" width="35.140625" style="2" customWidth="1"/>
    <col min="12538" max="12786" width="8.85546875" style="2"/>
    <col min="12787" max="12787" width="10.42578125" style="2" customWidth="1"/>
    <col min="12788" max="12788" width="55.5703125" style="2" customWidth="1"/>
    <col min="12789" max="12789" width="8.42578125" style="2" customWidth="1"/>
    <col min="12790" max="12790" width="12.85546875" style="2" customWidth="1"/>
    <col min="12791" max="12791" width="13.28515625" style="2" customWidth="1"/>
    <col min="12792" max="12792" width="25.7109375" style="2" customWidth="1"/>
    <col min="12793" max="12793" width="35.140625" style="2" customWidth="1"/>
    <col min="12794" max="13042" width="8.85546875" style="2"/>
    <col min="13043" max="13043" width="10.42578125" style="2" customWidth="1"/>
    <col min="13044" max="13044" width="55.5703125" style="2" customWidth="1"/>
    <col min="13045" max="13045" width="8.42578125" style="2" customWidth="1"/>
    <col min="13046" max="13046" width="12.85546875" style="2" customWidth="1"/>
    <col min="13047" max="13047" width="13.28515625" style="2" customWidth="1"/>
    <col min="13048" max="13048" width="25.7109375" style="2" customWidth="1"/>
    <col min="13049" max="13049" width="35.140625" style="2" customWidth="1"/>
    <col min="13050" max="13298" width="8.85546875" style="2"/>
    <col min="13299" max="13299" width="10.42578125" style="2" customWidth="1"/>
    <col min="13300" max="13300" width="55.5703125" style="2" customWidth="1"/>
    <col min="13301" max="13301" width="8.42578125" style="2" customWidth="1"/>
    <col min="13302" max="13302" width="12.85546875" style="2" customWidth="1"/>
    <col min="13303" max="13303" width="13.28515625" style="2" customWidth="1"/>
    <col min="13304" max="13304" width="25.7109375" style="2" customWidth="1"/>
    <col min="13305" max="13305" width="35.140625" style="2" customWidth="1"/>
    <col min="13306" max="13554" width="8.85546875" style="2"/>
    <col min="13555" max="13555" width="10.42578125" style="2" customWidth="1"/>
    <col min="13556" max="13556" width="55.5703125" style="2" customWidth="1"/>
    <col min="13557" max="13557" width="8.42578125" style="2" customWidth="1"/>
    <col min="13558" max="13558" width="12.85546875" style="2" customWidth="1"/>
    <col min="13559" max="13559" width="13.28515625" style="2" customWidth="1"/>
    <col min="13560" max="13560" width="25.7109375" style="2" customWidth="1"/>
    <col min="13561" max="13561" width="35.140625" style="2" customWidth="1"/>
    <col min="13562" max="13810" width="8.85546875" style="2"/>
    <col min="13811" max="13811" width="10.42578125" style="2" customWidth="1"/>
    <col min="13812" max="13812" width="55.5703125" style="2" customWidth="1"/>
    <col min="13813" max="13813" width="8.42578125" style="2" customWidth="1"/>
    <col min="13814" max="13814" width="12.85546875" style="2" customWidth="1"/>
    <col min="13815" max="13815" width="13.28515625" style="2" customWidth="1"/>
    <col min="13816" max="13816" width="25.7109375" style="2" customWidth="1"/>
    <col min="13817" max="13817" width="35.140625" style="2" customWidth="1"/>
    <col min="13818" max="14066" width="8.85546875" style="2"/>
    <col min="14067" max="14067" width="10.42578125" style="2" customWidth="1"/>
    <col min="14068" max="14068" width="55.5703125" style="2" customWidth="1"/>
    <col min="14069" max="14069" width="8.42578125" style="2" customWidth="1"/>
    <col min="14070" max="14070" width="12.85546875" style="2" customWidth="1"/>
    <col min="14071" max="14071" width="13.28515625" style="2" customWidth="1"/>
    <col min="14072" max="14072" width="25.7109375" style="2" customWidth="1"/>
    <col min="14073" max="14073" width="35.140625" style="2" customWidth="1"/>
    <col min="14074" max="14322" width="8.85546875" style="2"/>
    <col min="14323" max="14323" width="10.42578125" style="2" customWidth="1"/>
    <col min="14324" max="14324" width="55.5703125" style="2" customWidth="1"/>
    <col min="14325" max="14325" width="8.42578125" style="2" customWidth="1"/>
    <col min="14326" max="14326" width="12.85546875" style="2" customWidth="1"/>
    <col min="14327" max="14327" width="13.28515625" style="2" customWidth="1"/>
    <col min="14328" max="14328" width="25.7109375" style="2" customWidth="1"/>
    <col min="14329" max="14329" width="35.140625" style="2" customWidth="1"/>
    <col min="14330" max="14578" width="8.85546875" style="2"/>
    <col min="14579" max="14579" width="10.42578125" style="2" customWidth="1"/>
    <col min="14580" max="14580" width="55.5703125" style="2" customWidth="1"/>
    <col min="14581" max="14581" width="8.42578125" style="2" customWidth="1"/>
    <col min="14582" max="14582" width="12.85546875" style="2" customWidth="1"/>
    <col min="14583" max="14583" width="13.28515625" style="2" customWidth="1"/>
    <col min="14584" max="14584" width="25.7109375" style="2" customWidth="1"/>
    <col min="14585" max="14585" width="35.140625" style="2" customWidth="1"/>
    <col min="14586" max="14834" width="8.85546875" style="2"/>
    <col min="14835" max="14835" width="10.42578125" style="2" customWidth="1"/>
    <col min="14836" max="14836" width="55.5703125" style="2" customWidth="1"/>
    <col min="14837" max="14837" width="8.42578125" style="2" customWidth="1"/>
    <col min="14838" max="14838" width="12.85546875" style="2" customWidth="1"/>
    <col min="14839" max="14839" width="13.28515625" style="2" customWidth="1"/>
    <col min="14840" max="14840" width="25.7109375" style="2" customWidth="1"/>
    <col min="14841" max="14841" width="35.140625" style="2" customWidth="1"/>
    <col min="14842" max="15090" width="8.85546875" style="2"/>
    <col min="15091" max="15091" width="10.42578125" style="2" customWidth="1"/>
    <col min="15092" max="15092" width="55.5703125" style="2" customWidth="1"/>
    <col min="15093" max="15093" width="8.42578125" style="2" customWidth="1"/>
    <col min="15094" max="15094" width="12.85546875" style="2" customWidth="1"/>
    <col min="15095" max="15095" width="13.28515625" style="2" customWidth="1"/>
    <col min="15096" max="15096" width="25.7109375" style="2" customWidth="1"/>
    <col min="15097" max="15097" width="35.140625" style="2" customWidth="1"/>
    <col min="15098" max="15346" width="8.85546875" style="2"/>
    <col min="15347" max="15347" width="10.42578125" style="2" customWidth="1"/>
    <col min="15348" max="15348" width="55.5703125" style="2" customWidth="1"/>
    <col min="15349" max="15349" width="8.42578125" style="2" customWidth="1"/>
    <col min="15350" max="15350" width="12.85546875" style="2" customWidth="1"/>
    <col min="15351" max="15351" width="13.28515625" style="2" customWidth="1"/>
    <col min="15352" max="15352" width="25.7109375" style="2" customWidth="1"/>
    <col min="15353" max="15353" width="35.140625" style="2" customWidth="1"/>
    <col min="15354" max="15602" width="8.85546875" style="2"/>
    <col min="15603" max="15603" width="10.42578125" style="2" customWidth="1"/>
    <col min="15604" max="15604" width="55.5703125" style="2" customWidth="1"/>
    <col min="15605" max="15605" width="8.42578125" style="2" customWidth="1"/>
    <col min="15606" max="15606" width="12.85546875" style="2" customWidth="1"/>
    <col min="15607" max="15607" width="13.28515625" style="2" customWidth="1"/>
    <col min="15608" max="15608" width="25.7109375" style="2" customWidth="1"/>
    <col min="15609" max="15609" width="35.140625" style="2" customWidth="1"/>
    <col min="15610" max="15858" width="8.85546875" style="2"/>
    <col min="15859" max="15859" width="10.42578125" style="2" customWidth="1"/>
    <col min="15860" max="15860" width="55.5703125" style="2" customWidth="1"/>
    <col min="15861" max="15861" width="8.42578125" style="2" customWidth="1"/>
    <col min="15862" max="15862" width="12.85546875" style="2" customWidth="1"/>
    <col min="15863" max="15863" width="13.28515625" style="2" customWidth="1"/>
    <col min="15864" max="15864" width="25.7109375" style="2" customWidth="1"/>
    <col min="15865" max="15865" width="35.140625" style="2" customWidth="1"/>
    <col min="15866" max="16114" width="8.85546875" style="2"/>
    <col min="16115" max="16115" width="10.42578125" style="2" customWidth="1"/>
    <col min="16116" max="16116" width="55.5703125" style="2" customWidth="1"/>
    <col min="16117" max="16117" width="8.42578125" style="2" customWidth="1"/>
    <col min="16118" max="16118" width="12.85546875" style="2" customWidth="1"/>
    <col min="16119" max="16119" width="13.28515625" style="2" customWidth="1"/>
    <col min="16120" max="16120" width="25.7109375" style="2" customWidth="1"/>
    <col min="16121" max="16121" width="35.140625" style="2" customWidth="1"/>
    <col min="16122" max="16384" width="8.85546875" style="2"/>
  </cols>
  <sheetData>
    <row r="1" spans="1:7">
      <c r="A1" s="4"/>
      <c r="B1" s="5"/>
      <c r="C1" s="5"/>
      <c r="D1" s="6"/>
      <c r="E1" s="6"/>
      <c r="F1" s="51"/>
      <c r="G1" s="52"/>
    </row>
    <row r="2" spans="1:7">
      <c r="A2" s="7"/>
      <c r="B2" s="8"/>
      <c r="C2" s="8"/>
      <c r="D2" s="9"/>
      <c r="E2" s="9"/>
      <c r="F2" s="10"/>
      <c r="G2" s="10"/>
    </row>
    <row r="3" spans="1:7">
      <c r="A3" s="7"/>
      <c r="B3" s="8"/>
      <c r="C3" s="8"/>
      <c r="D3" s="9"/>
      <c r="E3" s="9"/>
      <c r="F3" s="10"/>
      <c r="G3" s="10"/>
    </row>
    <row r="4" spans="1:7">
      <c r="A4" s="7"/>
      <c r="B4" s="8"/>
      <c r="C4" s="8"/>
      <c r="D4" s="9"/>
      <c r="E4" s="9"/>
      <c r="F4" s="10"/>
      <c r="G4" s="10"/>
    </row>
    <row r="5" spans="1:7">
      <c r="A5" s="7"/>
      <c r="B5" s="8"/>
      <c r="C5" s="8"/>
      <c r="D5" s="9"/>
      <c r="E5" s="9"/>
      <c r="F5" s="10"/>
      <c r="G5" s="10"/>
    </row>
    <row r="6" spans="1:7">
      <c r="A6" s="7"/>
      <c r="B6" s="8"/>
      <c r="C6" s="8"/>
      <c r="D6" s="9"/>
      <c r="E6" s="9"/>
      <c r="F6" s="10"/>
      <c r="G6" s="10"/>
    </row>
    <row r="7" spans="1:7">
      <c r="A7" s="7"/>
      <c r="B7" s="8"/>
      <c r="C7" s="8"/>
      <c r="D7" s="9"/>
      <c r="E7" s="9"/>
      <c r="F7" s="10"/>
      <c r="G7" s="10"/>
    </row>
    <row r="8" spans="1:7">
      <c r="A8" s="7"/>
      <c r="B8" s="8"/>
      <c r="C8" s="8"/>
      <c r="D8" s="9"/>
      <c r="E8" s="9"/>
      <c r="F8" s="10"/>
      <c r="G8" s="10"/>
    </row>
    <row r="9" spans="1:7">
      <c r="A9" s="7"/>
      <c r="B9" s="8"/>
      <c r="C9" s="8"/>
      <c r="D9" s="9"/>
      <c r="E9" s="9"/>
      <c r="F9" s="10"/>
      <c r="G9" s="10"/>
    </row>
    <row r="10" spans="1:7" ht="96.75" customHeight="1">
      <c r="A10" s="38" t="s">
        <v>0</v>
      </c>
      <c r="B10" s="39"/>
      <c r="C10" s="39"/>
      <c r="D10" s="39"/>
      <c r="E10" s="39"/>
      <c r="F10" s="39"/>
      <c r="G10" s="40"/>
    </row>
    <row r="11" spans="1:7" s="1" customFormat="1" ht="29.25" customHeight="1">
      <c r="A11" s="11"/>
      <c r="B11" s="12"/>
      <c r="C11" s="12"/>
      <c r="D11" s="13"/>
      <c r="E11" s="13"/>
      <c r="F11" s="13"/>
      <c r="G11" s="14"/>
    </row>
    <row r="12" spans="1:7" s="1" customFormat="1" ht="29.25" customHeight="1">
      <c r="A12" s="47" t="s">
        <v>135</v>
      </c>
      <c r="B12" s="48"/>
      <c r="C12" s="48"/>
      <c r="D12" s="48"/>
      <c r="E12" s="48"/>
      <c r="F12" s="48"/>
      <c r="G12" s="49"/>
    </row>
    <row r="13" spans="1:7" s="1" customFormat="1" ht="29.25" customHeight="1">
      <c r="A13" s="50"/>
      <c r="B13" s="48"/>
      <c r="C13" s="48"/>
      <c r="D13" s="48"/>
      <c r="E13" s="48"/>
      <c r="F13" s="48"/>
      <c r="G13" s="49"/>
    </row>
    <row r="14" spans="1:7" s="1" customFormat="1" ht="29.25" customHeight="1">
      <c r="A14" s="50"/>
      <c r="B14" s="48"/>
      <c r="C14" s="48"/>
      <c r="D14" s="48"/>
      <c r="E14" s="48"/>
      <c r="F14" s="48"/>
      <c r="G14" s="49"/>
    </row>
    <row r="15" spans="1:7" ht="20.25">
      <c r="A15" s="41" t="s">
        <v>1</v>
      </c>
      <c r="B15" s="42"/>
      <c r="C15" s="42"/>
      <c r="D15" s="42"/>
      <c r="E15" s="42"/>
      <c r="F15" s="42"/>
      <c r="G15" s="43"/>
    </row>
    <row r="16" spans="1:7" ht="121.5">
      <c r="A16" s="15" t="s">
        <v>2</v>
      </c>
      <c r="B16" s="15" t="s">
        <v>3</v>
      </c>
      <c r="C16" s="15" t="s">
        <v>4</v>
      </c>
      <c r="D16" s="16" t="s">
        <v>5</v>
      </c>
      <c r="E16" s="16" t="s">
        <v>6</v>
      </c>
      <c r="F16" s="16" t="s">
        <v>7</v>
      </c>
      <c r="G16" s="15" t="s">
        <v>8</v>
      </c>
    </row>
    <row r="17" spans="1:7" ht="15.75" customHeight="1">
      <c r="A17" s="15">
        <v>1</v>
      </c>
      <c r="B17" s="15">
        <v>2</v>
      </c>
      <c r="C17" s="15">
        <v>3</v>
      </c>
      <c r="D17" s="17">
        <v>4</v>
      </c>
      <c r="E17" s="17">
        <v>5</v>
      </c>
      <c r="F17" s="17">
        <v>6</v>
      </c>
      <c r="G17" s="15">
        <v>7</v>
      </c>
    </row>
    <row r="18" spans="1:7" ht="20.25" customHeight="1">
      <c r="A18" s="18" t="s">
        <v>62</v>
      </c>
      <c r="B18" s="19" t="s">
        <v>63</v>
      </c>
      <c r="C18" s="20"/>
      <c r="D18" s="21"/>
      <c r="E18" s="21">
        <v>0</v>
      </c>
      <c r="F18" s="21"/>
      <c r="G18" s="22"/>
    </row>
    <row r="19" spans="1:7" ht="20.25">
      <c r="A19" s="23"/>
      <c r="B19" s="24" t="s">
        <v>9</v>
      </c>
      <c r="C19" s="25"/>
      <c r="D19" s="26"/>
      <c r="E19" s="26">
        <v>0</v>
      </c>
      <c r="F19" s="27">
        <f>SUM(F20:F77)</f>
        <v>1321457.5999999999</v>
      </c>
      <c r="G19" s="24"/>
    </row>
    <row r="20" spans="1:7" ht="25.5" customHeight="1">
      <c r="A20" s="28" t="s">
        <v>64</v>
      </c>
      <c r="B20" s="29" t="s">
        <v>10</v>
      </c>
      <c r="C20" s="30" t="s">
        <v>11</v>
      </c>
      <c r="D20" s="31">
        <v>121.5</v>
      </c>
      <c r="E20" s="31">
        <v>220</v>
      </c>
      <c r="F20" s="31">
        <f t="shared" ref="F20:F51" si="0">D20*E20</f>
        <v>26730</v>
      </c>
      <c r="G20" s="33"/>
    </row>
    <row r="21" spans="1:7" ht="20.25">
      <c r="A21" s="28" t="s">
        <v>65</v>
      </c>
      <c r="B21" s="29" t="s">
        <v>12</v>
      </c>
      <c r="C21" s="30" t="s">
        <v>11</v>
      </c>
      <c r="D21" s="31">
        <v>196</v>
      </c>
      <c r="E21" s="31">
        <v>220</v>
      </c>
      <c r="F21" s="31">
        <f t="shared" si="0"/>
        <v>43120</v>
      </c>
      <c r="G21" s="33"/>
    </row>
    <row r="22" spans="1:7" ht="69" customHeight="1">
      <c r="A22" s="28" t="s">
        <v>66</v>
      </c>
      <c r="B22" s="29" t="s">
        <v>13</v>
      </c>
      <c r="C22" s="30" t="s">
        <v>14</v>
      </c>
      <c r="D22" s="31">
        <v>2</v>
      </c>
      <c r="E22" s="31">
        <v>1260</v>
      </c>
      <c r="F22" s="31">
        <f t="shared" si="0"/>
        <v>2520</v>
      </c>
      <c r="G22" s="33"/>
    </row>
    <row r="23" spans="1:7" ht="21" customHeight="1">
      <c r="A23" s="28" t="s">
        <v>67</v>
      </c>
      <c r="B23" s="29" t="s">
        <v>15</v>
      </c>
      <c r="C23" s="30" t="s">
        <v>14</v>
      </c>
      <c r="D23" s="31">
        <v>12</v>
      </c>
      <c r="E23" s="31">
        <v>900</v>
      </c>
      <c r="F23" s="31">
        <f t="shared" si="0"/>
        <v>10800</v>
      </c>
      <c r="G23" s="33"/>
    </row>
    <row r="24" spans="1:7" ht="40.5">
      <c r="A24" s="28" t="s">
        <v>68</v>
      </c>
      <c r="B24" s="29" t="s">
        <v>16</v>
      </c>
      <c r="C24" s="30" t="s">
        <v>17</v>
      </c>
      <c r="D24" s="31">
        <v>9.8000000000000007</v>
      </c>
      <c r="E24" s="31">
        <v>1520</v>
      </c>
      <c r="F24" s="31">
        <f t="shared" si="0"/>
        <v>14896.000000000002</v>
      </c>
      <c r="G24" s="33"/>
    </row>
    <row r="25" spans="1:7" ht="40.5">
      <c r="A25" s="28" t="s">
        <v>69</v>
      </c>
      <c r="B25" s="29" t="s">
        <v>70</v>
      </c>
      <c r="C25" s="30" t="s">
        <v>18</v>
      </c>
      <c r="D25" s="31">
        <v>80</v>
      </c>
      <c r="E25" s="31">
        <v>80</v>
      </c>
      <c r="F25" s="31">
        <f t="shared" si="0"/>
        <v>6400</v>
      </c>
      <c r="G25" s="33"/>
    </row>
    <row r="26" spans="1:7" ht="20.25">
      <c r="A26" s="28" t="s">
        <v>71</v>
      </c>
      <c r="B26" s="29" t="s">
        <v>19</v>
      </c>
      <c r="C26" s="30" t="s">
        <v>14</v>
      </c>
      <c r="D26" s="31">
        <v>10</v>
      </c>
      <c r="E26" s="31">
        <v>500</v>
      </c>
      <c r="F26" s="31">
        <f t="shared" si="0"/>
        <v>5000</v>
      </c>
      <c r="G26" s="33"/>
    </row>
    <row r="27" spans="1:7" ht="40.5">
      <c r="A27" s="28" t="s">
        <v>72</v>
      </c>
      <c r="B27" s="29" t="s">
        <v>20</v>
      </c>
      <c r="C27" s="30" t="s">
        <v>14</v>
      </c>
      <c r="D27" s="31">
        <v>13</v>
      </c>
      <c r="E27" s="31">
        <v>480</v>
      </c>
      <c r="F27" s="31">
        <f t="shared" si="0"/>
        <v>6240</v>
      </c>
      <c r="G27" s="33"/>
    </row>
    <row r="28" spans="1:7" ht="40.5">
      <c r="A28" s="28" t="s">
        <v>73</v>
      </c>
      <c r="B28" s="29" t="s">
        <v>74</v>
      </c>
      <c r="C28" s="30" t="s">
        <v>17</v>
      </c>
      <c r="D28" s="31">
        <v>0.72</v>
      </c>
      <c r="E28" s="31">
        <v>260</v>
      </c>
      <c r="F28" s="31">
        <f t="shared" si="0"/>
        <v>187.2</v>
      </c>
      <c r="G28" s="33"/>
    </row>
    <row r="29" spans="1:7" ht="20.25">
      <c r="A29" s="28" t="s">
        <v>75</v>
      </c>
      <c r="B29" s="29" t="s">
        <v>21</v>
      </c>
      <c r="C29" s="30" t="s">
        <v>18</v>
      </c>
      <c r="D29" s="31">
        <v>18</v>
      </c>
      <c r="E29" s="31">
        <v>140</v>
      </c>
      <c r="F29" s="31">
        <f t="shared" si="0"/>
        <v>2520</v>
      </c>
      <c r="G29" s="33"/>
    </row>
    <row r="30" spans="1:7" ht="40.5">
      <c r="A30" s="28" t="s">
        <v>76</v>
      </c>
      <c r="B30" s="29" t="s">
        <v>22</v>
      </c>
      <c r="C30" s="30" t="s">
        <v>18</v>
      </c>
      <c r="D30" s="31">
        <v>80</v>
      </c>
      <c r="E30" s="31">
        <v>20</v>
      </c>
      <c r="F30" s="31">
        <f t="shared" si="0"/>
        <v>1600</v>
      </c>
      <c r="G30" s="33"/>
    </row>
    <row r="31" spans="1:7" ht="40.5">
      <c r="A31" s="28" t="s">
        <v>77</v>
      </c>
      <c r="B31" s="29" t="s">
        <v>23</v>
      </c>
      <c r="C31" s="30" t="s">
        <v>14</v>
      </c>
      <c r="D31" s="31">
        <v>15</v>
      </c>
      <c r="E31" s="31">
        <v>540</v>
      </c>
      <c r="F31" s="31">
        <f t="shared" si="0"/>
        <v>8100</v>
      </c>
      <c r="G31" s="33"/>
    </row>
    <row r="32" spans="1:7" ht="40.5">
      <c r="A32" s="28" t="s">
        <v>78</v>
      </c>
      <c r="B32" s="29" t="s">
        <v>24</v>
      </c>
      <c r="C32" s="30" t="s">
        <v>14</v>
      </c>
      <c r="D32" s="31">
        <v>24</v>
      </c>
      <c r="E32" s="31">
        <v>90</v>
      </c>
      <c r="F32" s="31">
        <f t="shared" si="0"/>
        <v>2160</v>
      </c>
      <c r="G32" s="33"/>
    </row>
    <row r="33" spans="1:7" ht="20.25">
      <c r="A33" s="28" t="s">
        <v>79</v>
      </c>
      <c r="B33" s="29" t="s">
        <v>25</v>
      </c>
      <c r="C33" s="30" t="s">
        <v>14</v>
      </c>
      <c r="D33" s="31">
        <v>19</v>
      </c>
      <c r="E33" s="31">
        <v>260</v>
      </c>
      <c r="F33" s="31">
        <f t="shared" si="0"/>
        <v>4940</v>
      </c>
      <c r="G33" s="33"/>
    </row>
    <row r="34" spans="1:7" ht="40.5">
      <c r="A34" s="28" t="s">
        <v>80</v>
      </c>
      <c r="B34" s="29" t="s">
        <v>81</v>
      </c>
      <c r="C34" s="30" t="s">
        <v>17</v>
      </c>
      <c r="D34" s="31">
        <v>4.3</v>
      </c>
      <c r="E34" s="31">
        <v>2800</v>
      </c>
      <c r="F34" s="31">
        <f t="shared" si="0"/>
        <v>12040</v>
      </c>
      <c r="G34" s="33"/>
    </row>
    <row r="35" spans="1:7" ht="40.5">
      <c r="A35" s="28" t="s">
        <v>82</v>
      </c>
      <c r="B35" s="29" t="s">
        <v>26</v>
      </c>
      <c r="C35" s="30" t="s">
        <v>14</v>
      </c>
      <c r="D35" s="31">
        <v>7</v>
      </c>
      <c r="E35" s="31">
        <v>1440</v>
      </c>
      <c r="F35" s="31">
        <f t="shared" si="0"/>
        <v>10080</v>
      </c>
      <c r="G35" s="33"/>
    </row>
    <row r="36" spans="1:7" ht="40.5">
      <c r="A36" s="28" t="s">
        <v>83</v>
      </c>
      <c r="B36" s="29" t="s">
        <v>27</v>
      </c>
      <c r="C36" s="30" t="s">
        <v>18</v>
      </c>
      <c r="D36" s="31">
        <v>140</v>
      </c>
      <c r="E36" s="31">
        <v>240</v>
      </c>
      <c r="F36" s="31">
        <f t="shared" si="0"/>
        <v>33600</v>
      </c>
      <c r="G36" s="33"/>
    </row>
    <row r="37" spans="1:7" ht="40.5">
      <c r="A37" s="28" t="s">
        <v>84</v>
      </c>
      <c r="B37" s="29" t="s">
        <v>28</v>
      </c>
      <c r="C37" s="30" t="s">
        <v>18</v>
      </c>
      <c r="D37" s="31">
        <v>40</v>
      </c>
      <c r="E37" s="31">
        <v>280</v>
      </c>
      <c r="F37" s="31">
        <f t="shared" si="0"/>
        <v>11200</v>
      </c>
      <c r="G37" s="33"/>
    </row>
    <row r="38" spans="1:7" ht="20.25">
      <c r="A38" s="28" t="s">
        <v>85</v>
      </c>
      <c r="B38" s="29" t="s">
        <v>29</v>
      </c>
      <c r="C38" s="30" t="s">
        <v>18</v>
      </c>
      <c r="D38" s="31">
        <v>260</v>
      </c>
      <c r="E38" s="31">
        <v>60</v>
      </c>
      <c r="F38" s="31">
        <f t="shared" si="0"/>
        <v>15600</v>
      </c>
      <c r="G38" s="33"/>
    </row>
    <row r="39" spans="1:7" ht="20.25">
      <c r="A39" s="28" t="s">
        <v>86</v>
      </c>
      <c r="B39" s="29" t="s">
        <v>30</v>
      </c>
      <c r="C39" s="30" t="s">
        <v>18</v>
      </c>
      <c r="D39" s="31">
        <v>80</v>
      </c>
      <c r="E39" s="31">
        <v>100</v>
      </c>
      <c r="F39" s="31">
        <f t="shared" si="0"/>
        <v>8000</v>
      </c>
      <c r="G39" s="33"/>
    </row>
    <row r="40" spans="1:7" ht="20.25">
      <c r="A40" s="28" t="s">
        <v>87</v>
      </c>
      <c r="B40" s="29" t="s">
        <v>88</v>
      </c>
      <c r="C40" s="30" t="s">
        <v>18</v>
      </c>
      <c r="D40" s="31">
        <v>180</v>
      </c>
      <c r="E40" s="31">
        <v>180</v>
      </c>
      <c r="F40" s="31">
        <f t="shared" si="0"/>
        <v>32400</v>
      </c>
      <c r="G40" s="33"/>
    </row>
    <row r="41" spans="1:7" ht="20.25">
      <c r="A41" s="28" t="s">
        <v>89</v>
      </c>
      <c r="B41" s="29" t="s">
        <v>31</v>
      </c>
      <c r="C41" s="30" t="s">
        <v>11</v>
      </c>
      <c r="D41" s="31">
        <v>174.92</v>
      </c>
      <c r="E41" s="31">
        <v>440</v>
      </c>
      <c r="F41" s="31">
        <f t="shared" si="0"/>
        <v>76964.799999999988</v>
      </c>
      <c r="G41" s="33"/>
    </row>
    <row r="42" spans="1:7" ht="40.5">
      <c r="A42" s="28" t="s">
        <v>90</v>
      </c>
      <c r="B42" s="29" t="s">
        <v>32</v>
      </c>
      <c r="C42" s="30" t="s">
        <v>11</v>
      </c>
      <c r="D42" s="31">
        <v>50</v>
      </c>
      <c r="E42" s="31">
        <v>580</v>
      </c>
      <c r="F42" s="31">
        <f t="shared" si="0"/>
        <v>29000</v>
      </c>
      <c r="G42" s="33"/>
    </row>
    <row r="43" spans="1:7" ht="20.25">
      <c r="A43" s="28" t="s">
        <v>91</v>
      </c>
      <c r="B43" s="29" t="s">
        <v>33</v>
      </c>
      <c r="C43" s="30" t="s">
        <v>11</v>
      </c>
      <c r="D43" s="31">
        <v>50</v>
      </c>
      <c r="E43" s="31">
        <v>380</v>
      </c>
      <c r="F43" s="31">
        <f t="shared" si="0"/>
        <v>19000</v>
      </c>
      <c r="G43" s="33"/>
    </row>
    <row r="44" spans="1:7" ht="40.5">
      <c r="A44" s="28" t="s">
        <v>92</v>
      </c>
      <c r="B44" s="29" t="s">
        <v>34</v>
      </c>
      <c r="C44" s="30" t="s">
        <v>11</v>
      </c>
      <c r="D44" s="31">
        <v>224.92</v>
      </c>
      <c r="E44" s="31">
        <v>40</v>
      </c>
      <c r="F44" s="31">
        <f t="shared" si="0"/>
        <v>8996.7999999999993</v>
      </c>
      <c r="G44" s="33"/>
    </row>
    <row r="45" spans="1:7" ht="20.25">
      <c r="A45" s="28" t="s">
        <v>93</v>
      </c>
      <c r="B45" s="29" t="s">
        <v>35</v>
      </c>
      <c r="C45" s="30" t="s">
        <v>11</v>
      </c>
      <c r="D45" s="31">
        <v>168.92</v>
      </c>
      <c r="E45" s="31">
        <v>1440</v>
      </c>
      <c r="F45" s="31">
        <f t="shared" si="0"/>
        <v>243244.79999999999</v>
      </c>
      <c r="G45" s="33"/>
    </row>
    <row r="46" spans="1:7" ht="20.25">
      <c r="A46" s="28" t="s">
        <v>94</v>
      </c>
      <c r="B46" s="29" t="s">
        <v>36</v>
      </c>
      <c r="C46" s="30" t="s">
        <v>11</v>
      </c>
      <c r="D46" s="31">
        <v>168.92</v>
      </c>
      <c r="E46" s="31">
        <v>180</v>
      </c>
      <c r="F46" s="31">
        <f t="shared" si="0"/>
        <v>30405.599999999999</v>
      </c>
      <c r="G46" s="33"/>
    </row>
    <row r="47" spans="1:7" ht="20.25">
      <c r="A47" s="28" t="s">
        <v>95</v>
      </c>
      <c r="B47" s="29" t="s">
        <v>37</v>
      </c>
      <c r="C47" s="30" t="s">
        <v>11</v>
      </c>
      <c r="D47" s="31">
        <v>50</v>
      </c>
      <c r="E47" s="31">
        <v>220</v>
      </c>
      <c r="F47" s="31">
        <f t="shared" si="0"/>
        <v>11000</v>
      </c>
      <c r="G47" s="33"/>
    </row>
    <row r="48" spans="1:7" ht="40.5">
      <c r="A48" s="28" t="s">
        <v>96</v>
      </c>
      <c r="B48" s="29" t="s">
        <v>38</v>
      </c>
      <c r="C48" s="30" t="s">
        <v>11</v>
      </c>
      <c r="D48" s="31">
        <v>122.84</v>
      </c>
      <c r="E48" s="31">
        <v>420</v>
      </c>
      <c r="F48" s="31">
        <f t="shared" si="0"/>
        <v>51592.800000000003</v>
      </c>
      <c r="G48" s="33"/>
    </row>
    <row r="49" spans="1:8" ht="20.25">
      <c r="A49" s="28" t="s">
        <v>97</v>
      </c>
      <c r="B49" s="29" t="s">
        <v>39</v>
      </c>
      <c r="C49" s="30" t="s">
        <v>11</v>
      </c>
      <c r="D49" s="31">
        <v>122.84</v>
      </c>
      <c r="E49" s="31">
        <v>90</v>
      </c>
      <c r="F49" s="31">
        <f t="shared" si="0"/>
        <v>11055.6</v>
      </c>
      <c r="G49" s="33"/>
    </row>
    <row r="50" spans="1:8" ht="20.25">
      <c r="A50" s="28" t="s">
        <v>98</v>
      </c>
      <c r="B50" s="29" t="s">
        <v>40</v>
      </c>
      <c r="C50" s="30" t="s">
        <v>11</v>
      </c>
      <c r="D50" s="31">
        <v>22</v>
      </c>
      <c r="E50" s="31">
        <v>280</v>
      </c>
      <c r="F50" s="31">
        <f t="shared" si="0"/>
        <v>6160</v>
      </c>
      <c r="G50" s="33"/>
    </row>
    <row r="51" spans="1:8" ht="40.5">
      <c r="A51" s="28" t="s">
        <v>99</v>
      </c>
      <c r="B51" s="29" t="s">
        <v>100</v>
      </c>
      <c r="C51" s="30" t="s">
        <v>11</v>
      </c>
      <c r="D51" s="31">
        <v>122.84</v>
      </c>
      <c r="E51" s="31">
        <v>1440</v>
      </c>
      <c r="F51" s="31">
        <f t="shared" si="0"/>
        <v>176889.60000000001</v>
      </c>
      <c r="G51" s="33"/>
    </row>
    <row r="52" spans="1:8" ht="20.25">
      <c r="A52" s="28" t="s">
        <v>101</v>
      </c>
      <c r="B52" s="29" t="s">
        <v>41</v>
      </c>
      <c r="C52" s="30" t="s">
        <v>11</v>
      </c>
      <c r="D52" s="31">
        <v>122.84</v>
      </c>
      <c r="E52" s="31">
        <v>180</v>
      </c>
      <c r="F52" s="31">
        <f t="shared" ref="F52:F77" si="1">D52*E52</f>
        <v>22111.200000000001</v>
      </c>
      <c r="G52" s="33"/>
    </row>
    <row r="53" spans="1:8" ht="20.25">
      <c r="A53" s="28" t="s">
        <v>102</v>
      </c>
      <c r="B53" s="29" t="s">
        <v>103</v>
      </c>
      <c r="C53" s="30" t="s">
        <v>14</v>
      </c>
      <c r="D53" s="31">
        <v>2</v>
      </c>
      <c r="E53" s="31">
        <v>2800</v>
      </c>
      <c r="F53" s="31">
        <f t="shared" si="1"/>
        <v>5600</v>
      </c>
      <c r="G53" s="33"/>
    </row>
    <row r="54" spans="1:8" ht="20.25">
      <c r="A54" s="28" t="s">
        <v>104</v>
      </c>
      <c r="B54" s="29" t="s">
        <v>105</v>
      </c>
      <c r="C54" s="30" t="s">
        <v>14</v>
      </c>
      <c r="D54" s="31">
        <v>13</v>
      </c>
      <c r="E54" s="31">
        <v>2200</v>
      </c>
      <c r="F54" s="31">
        <f t="shared" si="1"/>
        <v>28600</v>
      </c>
      <c r="G54" s="33"/>
    </row>
    <row r="55" spans="1:8" ht="20.25">
      <c r="A55" s="28" t="s">
        <v>106</v>
      </c>
      <c r="B55" s="29" t="s">
        <v>42</v>
      </c>
      <c r="C55" s="30" t="s">
        <v>11</v>
      </c>
      <c r="D55" s="31">
        <v>122.84</v>
      </c>
      <c r="E55" s="31">
        <v>480</v>
      </c>
      <c r="F55" s="31">
        <f t="shared" si="1"/>
        <v>58963.200000000004</v>
      </c>
      <c r="G55" s="33"/>
    </row>
    <row r="56" spans="1:8" ht="40.5">
      <c r="A56" s="28" t="s">
        <v>107</v>
      </c>
      <c r="B56" s="29" t="s">
        <v>43</v>
      </c>
      <c r="C56" s="30" t="s">
        <v>14</v>
      </c>
      <c r="D56" s="31">
        <v>35</v>
      </c>
      <c r="E56" s="31">
        <v>440</v>
      </c>
      <c r="F56" s="31">
        <f t="shared" si="1"/>
        <v>15400</v>
      </c>
      <c r="G56" s="33"/>
    </row>
    <row r="57" spans="1:8" ht="40.5">
      <c r="A57" s="28" t="s">
        <v>108</v>
      </c>
      <c r="B57" s="29" t="s">
        <v>44</v>
      </c>
      <c r="C57" s="30" t="s">
        <v>14</v>
      </c>
      <c r="D57" s="31">
        <v>20</v>
      </c>
      <c r="E57" s="31">
        <v>440</v>
      </c>
      <c r="F57" s="31">
        <f t="shared" si="1"/>
        <v>8800</v>
      </c>
      <c r="G57" s="33"/>
    </row>
    <row r="58" spans="1:8" ht="40.5">
      <c r="A58" s="28" t="s">
        <v>109</v>
      </c>
      <c r="B58" s="29" t="s">
        <v>45</v>
      </c>
      <c r="C58" s="30" t="s">
        <v>18</v>
      </c>
      <c r="D58" s="31">
        <v>24</v>
      </c>
      <c r="E58" s="31">
        <v>180</v>
      </c>
      <c r="F58" s="31">
        <f t="shared" si="1"/>
        <v>4320</v>
      </c>
      <c r="G58" s="33"/>
      <c r="H58" s="35"/>
    </row>
    <row r="59" spans="1:8" ht="40.5">
      <c r="A59" s="28" t="s">
        <v>110</v>
      </c>
      <c r="B59" s="29" t="s">
        <v>111</v>
      </c>
      <c r="C59" s="30" t="s">
        <v>18</v>
      </c>
      <c r="D59" s="31">
        <v>60</v>
      </c>
      <c r="E59" s="31">
        <v>100</v>
      </c>
      <c r="F59" s="31">
        <f t="shared" si="1"/>
        <v>6000</v>
      </c>
      <c r="G59" s="33"/>
    </row>
    <row r="60" spans="1:8" ht="20.25">
      <c r="A60" s="28" t="s">
        <v>112</v>
      </c>
      <c r="B60" s="29" t="s">
        <v>46</v>
      </c>
      <c r="C60" s="30" t="s">
        <v>14</v>
      </c>
      <c r="D60" s="31">
        <v>3</v>
      </c>
      <c r="E60" s="31">
        <v>1520</v>
      </c>
      <c r="F60" s="31">
        <f t="shared" si="1"/>
        <v>4560</v>
      </c>
      <c r="G60" s="33"/>
    </row>
    <row r="61" spans="1:8" ht="20.25">
      <c r="A61" s="28" t="s">
        <v>113</v>
      </c>
      <c r="B61" s="29" t="s">
        <v>47</v>
      </c>
      <c r="C61" s="30" t="s">
        <v>14</v>
      </c>
      <c r="D61" s="31">
        <v>7</v>
      </c>
      <c r="E61" s="31">
        <v>1260</v>
      </c>
      <c r="F61" s="31">
        <f t="shared" si="1"/>
        <v>8820</v>
      </c>
      <c r="G61" s="33"/>
    </row>
    <row r="62" spans="1:8" ht="20.25">
      <c r="A62" s="28" t="s">
        <v>114</v>
      </c>
      <c r="B62" s="29" t="s">
        <v>115</v>
      </c>
      <c r="C62" s="30" t="s">
        <v>14</v>
      </c>
      <c r="D62" s="31">
        <v>2</v>
      </c>
      <c r="E62" s="31">
        <v>1260</v>
      </c>
      <c r="F62" s="31">
        <f t="shared" si="1"/>
        <v>2520</v>
      </c>
      <c r="G62" s="33"/>
    </row>
    <row r="63" spans="1:8" ht="20.25">
      <c r="A63" s="28" t="s">
        <v>116</v>
      </c>
      <c r="B63" s="29" t="s">
        <v>48</v>
      </c>
      <c r="C63" s="30" t="s">
        <v>14</v>
      </c>
      <c r="D63" s="31">
        <v>4</v>
      </c>
      <c r="E63" s="31">
        <v>1620</v>
      </c>
      <c r="F63" s="31">
        <f t="shared" si="1"/>
        <v>6480</v>
      </c>
      <c r="G63" s="33"/>
    </row>
    <row r="64" spans="1:8" ht="20.25">
      <c r="A64" s="28" t="s">
        <v>117</v>
      </c>
      <c r="B64" s="29" t="s">
        <v>49</v>
      </c>
      <c r="C64" s="30" t="s">
        <v>14</v>
      </c>
      <c r="D64" s="31">
        <v>9</v>
      </c>
      <c r="E64" s="31">
        <v>860</v>
      </c>
      <c r="F64" s="31">
        <f t="shared" si="1"/>
        <v>7740</v>
      </c>
      <c r="G64" s="33"/>
    </row>
    <row r="65" spans="1:8" ht="40.5">
      <c r="A65" s="28" t="s">
        <v>118</v>
      </c>
      <c r="B65" s="29" t="s">
        <v>50</v>
      </c>
      <c r="C65" s="30" t="s">
        <v>14</v>
      </c>
      <c r="D65" s="31">
        <v>4</v>
      </c>
      <c r="E65" s="31">
        <v>1440</v>
      </c>
      <c r="F65" s="31">
        <f t="shared" si="1"/>
        <v>5760</v>
      </c>
      <c r="G65" s="33"/>
    </row>
    <row r="66" spans="1:8" ht="40.5">
      <c r="A66" s="28" t="s">
        <v>119</v>
      </c>
      <c r="B66" s="29" t="s">
        <v>51</v>
      </c>
      <c r="C66" s="30" t="s">
        <v>14</v>
      </c>
      <c r="D66" s="31">
        <v>2</v>
      </c>
      <c r="E66" s="31">
        <v>2200</v>
      </c>
      <c r="F66" s="31">
        <f t="shared" si="1"/>
        <v>4400</v>
      </c>
      <c r="G66" s="33"/>
      <c r="H66" s="32"/>
    </row>
    <row r="67" spans="1:8" ht="40.5">
      <c r="A67" s="28" t="s">
        <v>120</v>
      </c>
      <c r="B67" s="29" t="s">
        <v>52</v>
      </c>
      <c r="C67" s="30" t="s">
        <v>14</v>
      </c>
      <c r="D67" s="31">
        <v>6</v>
      </c>
      <c r="E67" s="31">
        <v>1080</v>
      </c>
      <c r="F67" s="31">
        <f t="shared" si="1"/>
        <v>6480</v>
      </c>
      <c r="G67" s="33"/>
      <c r="H67" s="32"/>
    </row>
    <row r="68" spans="1:8" ht="20.25">
      <c r="A68" s="28" t="s">
        <v>121</v>
      </c>
      <c r="B68" s="29" t="s">
        <v>53</v>
      </c>
      <c r="C68" s="30" t="s">
        <v>14</v>
      </c>
      <c r="D68" s="31">
        <v>4</v>
      </c>
      <c r="E68" s="31">
        <v>9000</v>
      </c>
      <c r="F68" s="31">
        <f t="shared" si="1"/>
        <v>36000</v>
      </c>
      <c r="G68" s="33"/>
    </row>
    <row r="69" spans="1:8" ht="60.75">
      <c r="A69" s="28" t="s">
        <v>122</v>
      </c>
      <c r="B69" s="29" t="s">
        <v>123</v>
      </c>
      <c r="C69" s="30" t="s">
        <v>14</v>
      </c>
      <c r="D69" s="31">
        <v>28</v>
      </c>
      <c r="E69" s="31">
        <v>620</v>
      </c>
      <c r="F69" s="31">
        <f t="shared" si="1"/>
        <v>17360</v>
      </c>
      <c r="G69" s="33"/>
    </row>
    <row r="70" spans="1:8" ht="60.75">
      <c r="A70" s="28" t="s">
        <v>124</v>
      </c>
      <c r="B70" s="29" t="s">
        <v>125</v>
      </c>
      <c r="C70" s="30" t="s">
        <v>14</v>
      </c>
      <c r="D70" s="31">
        <v>52</v>
      </c>
      <c r="E70" s="31">
        <v>270</v>
      </c>
      <c r="F70" s="31">
        <f t="shared" si="1"/>
        <v>14040</v>
      </c>
      <c r="G70" s="33"/>
    </row>
    <row r="71" spans="1:8" ht="60.75">
      <c r="A71" s="28" t="s">
        <v>126</v>
      </c>
      <c r="B71" s="29" t="s">
        <v>54</v>
      </c>
      <c r="C71" s="30" t="s">
        <v>14</v>
      </c>
      <c r="D71" s="31">
        <v>52</v>
      </c>
      <c r="E71" s="31">
        <v>540</v>
      </c>
      <c r="F71" s="31">
        <f t="shared" si="1"/>
        <v>28080</v>
      </c>
      <c r="G71" s="33"/>
    </row>
    <row r="72" spans="1:8" ht="20.25">
      <c r="A72" s="28" t="s">
        <v>127</v>
      </c>
      <c r="B72" s="29" t="s">
        <v>55</v>
      </c>
      <c r="C72" s="30" t="s">
        <v>14</v>
      </c>
      <c r="D72" s="31">
        <v>52</v>
      </c>
      <c r="E72" s="31">
        <v>140</v>
      </c>
      <c r="F72" s="31">
        <f t="shared" si="1"/>
        <v>7280</v>
      </c>
      <c r="G72" s="33"/>
    </row>
    <row r="73" spans="1:8" ht="20.25">
      <c r="A73" s="28" t="s">
        <v>128</v>
      </c>
      <c r="B73" s="29" t="s">
        <v>56</v>
      </c>
      <c r="C73" s="30" t="s">
        <v>14</v>
      </c>
      <c r="D73" s="31">
        <v>52</v>
      </c>
      <c r="E73" s="31">
        <v>180</v>
      </c>
      <c r="F73" s="31">
        <f t="shared" si="1"/>
        <v>9360</v>
      </c>
      <c r="G73" s="33"/>
    </row>
    <row r="74" spans="1:8" ht="40.5">
      <c r="A74" s="28" t="s">
        <v>129</v>
      </c>
      <c r="B74" s="29" t="s">
        <v>57</v>
      </c>
      <c r="C74" s="30" t="s">
        <v>14</v>
      </c>
      <c r="D74" s="31">
        <v>8</v>
      </c>
      <c r="E74" s="31">
        <v>900</v>
      </c>
      <c r="F74" s="31">
        <f t="shared" si="1"/>
        <v>7200</v>
      </c>
      <c r="G74" s="33"/>
    </row>
    <row r="75" spans="1:8" ht="22.5" customHeight="1">
      <c r="A75" s="28" t="s">
        <v>130</v>
      </c>
      <c r="B75" s="29" t="s">
        <v>131</v>
      </c>
      <c r="C75" s="30" t="s">
        <v>11</v>
      </c>
      <c r="D75" s="31">
        <v>28</v>
      </c>
      <c r="E75" s="34">
        <v>1440</v>
      </c>
      <c r="F75" s="31">
        <f t="shared" si="1"/>
        <v>40320</v>
      </c>
      <c r="G75" s="33"/>
    </row>
    <row r="76" spans="1:8" ht="20.25">
      <c r="A76" s="28" t="s">
        <v>132</v>
      </c>
      <c r="B76" s="29" t="s">
        <v>58</v>
      </c>
      <c r="C76" s="30" t="s">
        <v>14</v>
      </c>
      <c r="D76" s="31">
        <v>11</v>
      </c>
      <c r="E76" s="31">
        <v>620</v>
      </c>
      <c r="F76" s="31">
        <f t="shared" si="1"/>
        <v>6820</v>
      </c>
      <c r="G76" s="33"/>
    </row>
    <row r="77" spans="1:8" ht="60.75">
      <c r="A77" s="28" t="s">
        <v>133</v>
      </c>
      <c r="B77" s="29" t="s">
        <v>59</v>
      </c>
      <c r="C77" s="30" t="s">
        <v>60</v>
      </c>
      <c r="D77" s="31">
        <v>20</v>
      </c>
      <c r="E77" s="31">
        <v>1800</v>
      </c>
      <c r="F77" s="31">
        <f t="shared" si="1"/>
        <v>36000</v>
      </c>
      <c r="G77" s="33" t="s">
        <v>61</v>
      </c>
    </row>
    <row r="78" spans="1:8" ht="22.15" customHeight="1">
      <c r="A78" s="44" t="s">
        <v>134</v>
      </c>
      <c r="B78" s="45"/>
      <c r="C78" s="45"/>
      <c r="D78" s="45"/>
      <c r="E78" s="46"/>
      <c r="F78" s="36">
        <f>SUM(F20:F77)</f>
        <v>1321457.5999999999</v>
      </c>
      <c r="G78" s="37"/>
    </row>
    <row r="82" ht="41.25" customHeight="1"/>
    <row r="83" ht="45.75" customHeight="1"/>
  </sheetData>
  <protectedRanges>
    <protectedRange sqref="G20:G77" name="Диапазон1"/>
  </protectedRanges>
  <autoFilter ref="B16:B78"/>
  <mergeCells count="5">
    <mergeCell ref="A10:G10"/>
    <mergeCell ref="A15:G15"/>
    <mergeCell ref="A78:E78"/>
    <mergeCell ref="A12:G14"/>
    <mergeCell ref="F1:G1"/>
  </mergeCells>
  <pageMargins left="0.511811023622047" right="0.511811023622047" top="0.35433070866141703" bottom="0.35433070866141703" header="0.31496062992126" footer="0.31496062992126"/>
  <pageSetup paperSize="9" scale="54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Али Эль-Аджуз</cp:lastModifiedBy>
  <cp:lastPrinted>2025-12-29T09:46:00Z</cp:lastPrinted>
  <dcterms:created xsi:type="dcterms:W3CDTF">2015-06-05T18:17:00Z</dcterms:created>
  <dcterms:modified xsi:type="dcterms:W3CDTF">2026-06-28T16:04:56Z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C5A73DB595054F96808D5DAEEBC854DC_13</vt:lpwstr>
  </property>
  <property fmtid="{D5CDD505-2E9C-101B-9397-08002B2CF9AE}" pid="3" name="KSOProductBuildVer">
    <vt:lpwstr>1049-12.2.0.23196</vt:lpwstr>
  </property>
</Properties>
</file>