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ВК\"/>
    </mc:Choice>
  </mc:AlternateContent>
  <xr:revisionPtr revIDLastSave="0" documentId="13_ncr:1_{B7FA8102-A600-4B7B-82F1-BDC32CFD70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0" i="1" l="1"/>
  <c r="L972" i="1" s="1"/>
  <c r="L965" i="1"/>
  <c r="G965" i="1"/>
  <c r="L964" i="1"/>
  <c r="G964" i="1"/>
  <c r="L963" i="1"/>
  <c r="G963" i="1"/>
  <c r="L962" i="1"/>
  <c r="G962" i="1"/>
  <c r="L961" i="1"/>
  <c r="G961" i="1"/>
  <c r="L960" i="1"/>
  <c r="G960" i="1"/>
  <c r="L959" i="1"/>
  <c r="G959" i="1"/>
  <c r="L958" i="1"/>
  <c r="G958" i="1"/>
  <c r="L957" i="1"/>
  <c r="G957" i="1"/>
  <c r="L956" i="1"/>
  <c r="G956" i="1"/>
  <c r="L955" i="1"/>
  <c r="G955" i="1"/>
  <c r="L954" i="1"/>
  <c r="G954" i="1"/>
  <c r="L953" i="1"/>
  <c r="G953" i="1"/>
  <c r="L952" i="1"/>
  <c r="G952" i="1"/>
  <c r="L950" i="1"/>
  <c r="G949" i="1"/>
  <c r="G948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L883" i="1"/>
  <c r="G883" i="1"/>
  <c r="L882" i="1"/>
  <c r="G882" i="1"/>
  <c r="L881" i="1"/>
  <c r="L880" i="1"/>
  <c r="L879" i="1"/>
  <c r="G879" i="1"/>
  <c r="L878" i="1"/>
  <c r="G878" i="1"/>
  <c r="L877" i="1"/>
  <c r="G877" i="1"/>
  <c r="L876" i="1"/>
  <c r="G876" i="1"/>
  <c r="L875" i="1"/>
  <c r="G875" i="1"/>
  <c r="L874" i="1"/>
  <c r="G874" i="1"/>
  <c r="L871" i="1"/>
  <c r="G871" i="1"/>
  <c r="L870" i="1"/>
  <c r="G870" i="1"/>
  <c r="L869" i="1"/>
  <c r="G869" i="1"/>
  <c r="L868" i="1"/>
  <c r="L872" i="1" s="1"/>
  <c r="G868" i="1"/>
  <c r="G866" i="1"/>
  <c r="L858" i="1"/>
  <c r="L857" i="1"/>
  <c r="L856" i="1"/>
  <c r="L855" i="1"/>
  <c r="L854" i="1"/>
  <c r="L853" i="1"/>
  <c r="L852" i="1"/>
  <c r="L851" i="1"/>
  <c r="L849" i="1"/>
  <c r="L848" i="1"/>
  <c r="L847" i="1"/>
  <c r="L846" i="1"/>
  <c r="L845" i="1"/>
  <c r="L844" i="1"/>
  <c r="L843" i="1"/>
  <c r="L842" i="1"/>
  <c r="L841" i="1"/>
  <c r="L837" i="1"/>
  <c r="L836" i="1"/>
  <c r="L835" i="1"/>
  <c r="L834" i="1"/>
  <c r="L833" i="1"/>
  <c r="L832" i="1"/>
  <c r="L831" i="1"/>
  <c r="G831" i="1"/>
  <c r="L830" i="1"/>
  <c r="G830" i="1"/>
  <c r="L829" i="1"/>
  <c r="G829" i="1"/>
  <c r="L828" i="1"/>
  <c r="G828" i="1"/>
  <c r="L827" i="1"/>
  <c r="G827" i="1"/>
  <c r="L826" i="1"/>
  <c r="G826" i="1"/>
  <c r="L825" i="1"/>
  <c r="G825" i="1"/>
  <c r="L824" i="1"/>
  <c r="G824" i="1"/>
  <c r="L823" i="1"/>
  <c r="G823" i="1"/>
  <c r="L820" i="1"/>
  <c r="L819" i="1"/>
  <c r="L818" i="1"/>
  <c r="L817" i="1"/>
  <c r="L816" i="1"/>
  <c r="G816" i="1"/>
  <c r="L815" i="1"/>
  <c r="G815" i="1"/>
  <c r="L814" i="1"/>
  <c r="G814" i="1"/>
  <c r="L813" i="1"/>
  <c r="G813" i="1"/>
  <c r="L810" i="1"/>
  <c r="G810" i="1"/>
  <c r="L809" i="1"/>
  <c r="G809" i="1"/>
  <c r="L808" i="1"/>
  <c r="G808" i="1"/>
  <c r="L807" i="1"/>
  <c r="L806" i="1"/>
  <c r="L805" i="1"/>
  <c r="L804" i="1"/>
  <c r="L803" i="1"/>
  <c r="L802" i="1"/>
  <c r="L801" i="1"/>
  <c r="G801" i="1"/>
  <c r="L800" i="1"/>
  <c r="G800" i="1"/>
  <c r="L799" i="1"/>
  <c r="G799" i="1"/>
  <c r="L798" i="1"/>
  <c r="G798" i="1"/>
  <c r="L797" i="1"/>
  <c r="G797" i="1"/>
  <c r="L796" i="1"/>
  <c r="G796" i="1"/>
  <c r="L795" i="1"/>
  <c r="G795" i="1"/>
  <c r="L794" i="1"/>
  <c r="G794" i="1"/>
  <c r="L793" i="1"/>
  <c r="G793" i="1"/>
  <c r="L792" i="1"/>
  <c r="G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G765" i="1"/>
  <c r="L764" i="1"/>
  <c r="G764" i="1"/>
  <c r="L763" i="1"/>
  <c r="G763" i="1"/>
  <c r="L762" i="1"/>
  <c r="G762" i="1"/>
  <c r="L759" i="1"/>
  <c r="L760" i="1" s="1"/>
  <c r="G759" i="1"/>
  <c r="L758" i="1"/>
  <c r="L757" i="1"/>
  <c r="G757" i="1"/>
  <c r="L756" i="1"/>
  <c r="G756" i="1"/>
  <c r="L755" i="1"/>
  <c r="G755" i="1"/>
  <c r="L752" i="1"/>
  <c r="L751" i="1"/>
  <c r="G751" i="1"/>
  <c r="G753" i="1" s="1"/>
  <c r="L750" i="1"/>
  <c r="G750" i="1"/>
  <c r="L749" i="1"/>
  <c r="G749" i="1"/>
  <c r="L748" i="1"/>
  <c r="G748" i="1"/>
  <c r="L745" i="1"/>
  <c r="G745" i="1"/>
  <c r="L744" i="1"/>
  <c r="G744" i="1"/>
  <c r="L743" i="1"/>
  <c r="L742" i="1"/>
  <c r="G742" i="1"/>
  <c r="L741" i="1"/>
  <c r="G741" i="1"/>
  <c r="L740" i="1"/>
  <c r="G740" i="1"/>
  <c r="L739" i="1"/>
  <c r="L738" i="1"/>
  <c r="G738" i="1"/>
  <c r="L737" i="1"/>
  <c r="G737" i="1"/>
  <c r="L736" i="1"/>
  <c r="G736" i="1"/>
  <c r="L735" i="1"/>
  <c r="G735" i="1"/>
  <c r="L734" i="1"/>
  <c r="L733" i="1"/>
  <c r="G733" i="1"/>
  <c r="L732" i="1"/>
  <c r="G732" i="1"/>
  <c r="L731" i="1"/>
  <c r="L730" i="1"/>
  <c r="G730" i="1"/>
  <c r="L729" i="1"/>
  <c r="L728" i="1"/>
  <c r="G728" i="1"/>
  <c r="L727" i="1"/>
  <c r="G727" i="1"/>
  <c r="L726" i="1"/>
  <c r="L725" i="1"/>
  <c r="G725" i="1"/>
  <c r="L724" i="1"/>
  <c r="G724" i="1"/>
  <c r="L723" i="1"/>
  <c r="G723" i="1"/>
  <c r="L722" i="1"/>
  <c r="G722" i="1"/>
  <c r="L721" i="1"/>
  <c r="G721" i="1"/>
  <c r="L720" i="1"/>
  <c r="L719" i="1"/>
  <c r="G719" i="1"/>
  <c r="L716" i="1"/>
  <c r="G716" i="1"/>
  <c r="L715" i="1"/>
  <c r="G715" i="1"/>
  <c r="L714" i="1"/>
  <c r="G714" i="1"/>
  <c r="L713" i="1"/>
  <c r="G713" i="1"/>
  <c r="L712" i="1"/>
  <c r="G712" i="1"/>
  <c r="L711" i="1"/>
  <c r="G711" i="1"/>
  <c r="L710" i="1"/>
  <c r="G710" i="1"/>
  <c r="L709" i="1"/>
  <c r="G709" i="1"/>
  <c r="L708" i="1"/>
  <c r="G708" i="1"/>
  <c r="L707" i="1"/>
  <c r="G707" i="1"/>
  <c r="L706" i="1"/>
  <c r="G706" i="1"/>
  <c r="L705" i="1"/>
  <c r="G705" i="1"/>
  <c r="L704" i="1"/>
  <c r="G704" i="1"/>
  <c r="L703" i="1"/>
  <c r="G703" i="1"/>
  <c r="L702" i="1"/>
  <c r="G702" i="1"/>
  <c r="L701" i="1"/>
  <c r="G701" i="1"/>
  <c r="L698" i="1"/>
  <c r="L697" i="1"/>
  <c r="G697" i="1"/>
  <c r="L696" i="1"/>
  <c r="L695" i="1"/>
  <c r="L694" i="1"/>
  <c r="G694" i="1"/>
  <c r="L693" i="1"/>
  <c r="G693" i="1"/>
  <c r="L692" i="1"/>
  <c r="G692" i="1"/>
  <c r="L691" i="1"/>
  <c r="G691" i="1"/>
  <c r="L690" i="1"/>
  <c r="G690" i="1"/>
  <c r="L689" i="1"/>
  <c r="G689" i="1"/>
  <c r="L688" i="1"/>
  <c r="G688" i="1"/>
  <c r="L686" i="1"/>
  <c r="G686" i="1"/>
  <c r="L670" i="1"/>
  <c r="L669" i="1"/>
  <c r="L668" i="1"/>
  <c r="L667" i="1"/>
  <c r="L666" i="1"/>
  <c r="L665" i="1"/>
  <c r="L664" i="1"/>
  <c r="L663" i="1"/>
  <c r="L662" i="1"/>
  <c r="G662" i="1"/>
  <c r="L661" i="1"/>
  <c r="G661" i="1"/>
  <c r="L660" i="1"/>
  <c r="G660" i="1"/>
  <c r="L659" i="1"/>
  <c r="G659" i="1"/>
  <c r="L658" i="1"/>
  <c r="G658" i="1"/>
  <c r="L657" i="1"/>
  <c r="G657" i="1"/>
  <c r="L656" i="1"/>
  <c r="G656" i="1"/>
  <c r="L655" i="1"/>
  <c r="G655" i="1"/>
  <c r="L654" i="1"/>
  <c r="G654" i="1"/>
  <c r="L653" i="1"/>
  <c r="G653" i="1"/>
  <c r="L652" i="1"/>
  <c r="G652" i="1"/>
  <c r="L651" i="1"/>
  <c r="G651" i="1"/>
  <c r="L650" i="1"/>
  <c r="G650" i="1"/>
  <c r="L649" i="1"/>
  <c r="G649" i="1"/>
  <c r="L648" i="1"/>
  <c r="G648" i="1"/>
  <c r="L647" i="1"/>
  <c r="G647" i="1"/>
  <c r="L646" i="1"/>
  <c r="G646" i="1"/>
  <c r="L645" i="1"/>
  <c r="G645" i="1"/>
  <c r="L644" i="1"/>
  <c r="G644" i="1"/>
  <c r="L643" i="1"/>
  <c r="G643" i="1"/>
  <c r="L642" i="1"/>
  <c r="G642" i="1"/>
  <c r="L641" i="1"/>
  <c r="G641" i="1"/>
  <c r="L640" i="1"/>
  <c r="G640" i="1"/>
  <c r="L639" i="1"/>
  <c r="G639" i="1"/>
  <c r="L638" i="1"/>
  <c r="G638" i="1"/>
  <c r="L637" i="1"/>
  <c r="G637" i="1"/>
  <c r="L636" i="1"/>
  <c r="G636" i="1"/>
  <c r="L635" i="1"/>
  <c r="G635" i="1"/>
  <c r="L634" i="1"/>
  <c r="G634" i="1"/>
  <c r="L633" i="1"/>
  <c r="G633" i="1"/>
  <c r="L632" i="1"/>
  <c r="G632" i="1"/>
  <c r="L631" i="1"/>
  <c r="G631" i="1"/>
  <c r="L630" i="1"/>
  <c r="G630" i="1"/>
  <c r="L629" i="1"/>
  <c r="G629" i="1"/>
  <c r="L628" i="1"/>
  <c r="G628" i="1"/>
  <c r="L627" i="1"/>
  <c r="G627" i="1"/>
  <c r="L626" i="1"/>
  <c r="G626" i="1"/>
  <c r="L623" i="1"/>
  <c r="G623" i="1"/>
  <c r="L622" i="1"/>
  <c r="G622" i="1"/>
  <c r="L621" i="1"/>
  <c r="L620" i="1"/>
  <c r="G620" i="1"/>
  <c r="L619" i="1"/>
  <c r="G619" i="1"/>
  <c r="L618" i="1"/>
  <c r="G618" i="1"/>
  <c r="L617" i="1"/>
  <c r="L616" i="1"/>
  <c r="G616" i="1"/>
  <c r="L615" i="1"/>
  <c r="G615" i="1"/>
  <c r="L614" i="1"/>
  <c r="G614" i="1"/>
  <c r="L613" i="1"/>
  <c r="G613" i="1"/>
  <c r="L612" i="1"/>
  <c r="L611" i="1"/>
  <c r="G611" i="1"/>
  <c r="L610" i="1"/>
  <c r="G610" i="1"/>
  <c r="L609" i="1"/>
  <c r="G609" i="1"/>
  <c r="L608" i="1"/>
  <c r="G608" i="1"/>
  <c r="L607" i="1"/>
  <c r="L606" i="1"/>
  <c r="G606" i="1"/>
  <c r="L605" i="1"/>
  <c r="L604" i="1"/>
  <c r="G604" i="1"/>
  <c r="L603" i="1"/>
  <c r="L602" i="1"/>
  <c r="G602" i="1"/>
  <c r="L601" i="1"/>
  <c r="G601" i="1"/>
  <c r="L600" i="1"/>
  <c r="L599" i="1"/>
  <c r="G599" i="1"/>
  <c r="L598" i="1"/>
  <c r="G598" i="1"/>
  <c r="L597" i="1"/>
  <c r="G597" i="1"/>
  <c r="L596" i="1"/>
  <c r="L595" i="1"/>
  <c r="G595" i="1"/>
  <c r="L594" i="1"/>
  <c r="G594" i="1"/>
  <c r="L591" i="1"/>
  <c r="L590" i="1"/>
  <c r="L589" i="1"/>
  <c r="L588" i="1"/>
  <c r="G588" i="1"/>
  <c r="L587" i="1"/>
  <c r="G587" i="1"/>
  <c r="L586" i="1"/>
  <c r="G586" i="1"/>
  <c r="L585" i="1"/>
  <c r="G585" i="1"/>
  <c r="L584" i="1"/>
  <c r="G584" i="1"/>
  <c r="L583" i="1"/>
  <c r="G583" i="1"/>
  <c r="L582" i="1"/>
  <c r="G582" i="1"/>
  <c r="L581" i="1"/>
  <c r="G581" i="1"/>
  <c r="L580" i="1"/>
  <c r="G580" i="1"/>
  <c r="L579" i="1"/>
  <c r="G579" i="1"/>
  <c r="L578" i="1"/>
  <c r="G578" i="1"/>
  <c r="G592" i="1" s="1"/>
  <c r="L575" i="1"/>
  <c r="L574" i="1"/>
  <c r="L573" i="1"/>
  <c r="L572" i="1"/>
  <c r="G572" i="1"/>
  <c r="L571" i="1"/>
  <c r="L570" i="1"/>
  <c r="L569" i="1"/>
  <c r="G569" i="1"/>
  <c r="L568" i="1"/>
  <c r="G568" i="1"/>
  <c r="L567" i="1"/>
  <c r="G567" i="1"/>
  <c r="L566" i="1"/>
  <c r="G566" i="1"/>
  <c r="L565" i="1"/>
  <c r="G565" i="1"/>
  <c r="L564" i="1"/>
  <c r="G564" i="1"/>
  <c r="L563" i="1"/>
  <c r="G563" i="1"/>
  <c r="L562" i="1"/>
  <c r="G562" i="1"/>
  <c r="L561" i="1"/>
  <c r="G561" i="1"/>
  <c r="L560" i="1"/>
  <c r="G560" i="1"/>
  <c r="L559" i="1"/>
  <c r="G559" i="1"/>
  <c r="L558" i="1"/>
  <c r="G558" i="1"/>
  <c r="L557" i="1"/>
  <c r="G557" i="1"/>
  <c r="L556" i="1"/>
  <c r="G556" i="1"/>
  <c r="L555" i="1"/>
  <c r="G555" i="1"/>
  <c r="L554" i="1"/>
  <c r="G554" i="1"/>
  <c r="L553" i="1"/>
  <c r="G553" i="1"/>
  <c r="L552" i="1"/>
  <c r="G552" i="1"/>
  <c r="L549" i="1"/>
  <c r="L548" i="1"/>
  <c r="L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G550" i="1" s="1"/>
  <c r="L532" i="1"/>
  <c r="L531" i="1"/>
  <c r="L530" i="1"/>
  <c r="L529" i="1"/>
  <c r="L528" i="1"/>
  <c r="L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L503" i="1"/>
  <c r="G503" i="1"/>
  <c r="L502" i="1"/>
  <c r="G502" i="1"/>
  <c r="L501" i="1"/>
  <c r="G501" i="1"/>
  <c r="L500" i="1"/>
  <c r="G500" i="1"/>
  <c r="L497" i="1"/>
  <c r="L496" i="1"/>
  <c r="L495" i="1"/>
  <c r="L494" i="1"/>
  <c r="L493" i="1"/>
  <c r="L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L476" i="1"/>
  <c r="L475" i="1"/>
  <c r="L474" i="1"/>
  <c r="L473" i="1"/>
  <c r="L472" i="1"/>
  <c r="L471" i="1"/>
  <c r="L470" i="1"/>
  <c r="L469" i="1"/>
  <c r="G469" i="1"/>
  <c r="L466" i="1"/>
  <c r="G466" i="1"/>
  <c r="G465" i="1"/>
  <c r="L464" i="1"/>
  <c r="L463" i="1"/>
  <c r="G463" i="1"/>
  <c r="L462" i="1"/>
  <c r="G462" i="1"/>
  <c r="L459" i="1"/>
  <c r="G459" i="1"/>
  <c r="L458" i="1"/>
  <c r="L457" i="1"/>
  <c r="G457" i="1"/>
  <c r="L456" i="1"/>
  <c r="G456" i="1"/>
  <c r="L455" i="1"/>
  <c r="L454" i="1"/>
  <c r="G454" i="1"/>
  <c r="L453" i="1"/>
  <c r="G453" i="1"/>
  <c r="L452" i="1"/>
  <c r="L451" i="1"/>
  <c r="G451" i="1"/>
  <c r="L450" i="1"/>
  <c r="G450" i="1"/>
  <c r="L449" i="1"/>
  <c r="L448" i="1"/>
  <c r="G448" i="1"/>
  <c r="L447" i="1"/>
  <c r="G447" i="1"/>
  <c r="L446" i="1"/>
  <c r="G446" i="1"/>
  <c r="L445" i="1"/>
  <c r="G445" i="1"/>
  <c r="L444" i="1"/>
  <c r="G444" i="1"/>
  <c r="L443" i="1"/>
  <c r="L442" i="1"/>
  <c r="L441" i="1"/>
  <c r="G441" i="1"/>
  <c r="L440" i="1"/>
  <c r="G440" i="1"/>
  <c r="L439" i="1"/>
  <c r="G439" i="1"/>
  <c r="L438" i="1"/>
  <c r="L437" i="1"/>
  <c r="G437" i="1"/>
  <c r="L436" i="1"/>
  <c r="G436" i="1"/>
  <c r="L435" i="1"/>
  <c r="L434" i="1"/>
  <c r="G434" i="1"/>
  <c r="L433" i="1"/>
  <c r="G433" i="1"/>
  <c r="L432" i="1"/>
  <c r="L431" i="1"/>
  <c r="G431" i="1"/>
  <c r="L430" i="1"/>
  <c r="G430" i="1"/>
  <c r="L429" i="1"/>
  <c r="G429" i="1"/>
  <c r="L428" i="1"/>
  <c r="G428" i="1"/>
  <c r="L427" i="1"/>
  <c r="L426" i="1"/>
  <c r="G426" i="1"/>
  <c r="L425" i="1"/>
  <c r="G425" i="1"/>
  <c r="L422" i="1"/>
  <c r="L421" i="1"/>
  <c r="L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L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3" i="1"/>
  <c r="L392" i="1"/>
  <c r="G392" i="1"/>
  <c r="L391" i="1"/>
  <c r="G391" i="1"/>
  <c r="L390" i="1"/>
  <c r="L389" i="1"/>
  <c r="L388" i="1"/>
  <c r="L387" i="1"/>
  <c r="L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0" i="1"/>
  <c r="L369" i="1"/>
  <c r="G369" i="1"/>
  <c r="L368" i="1"/>
  <c r="G368" i="1"/>
  <c r="L367" i="1"/>
  <c r="L366" i="1"/>
  <c r="L365" i="1"/>
  <c r="L364" i="1"/>
  <c r="L363" i="1"/>
  <c r="L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4" i="1"/>
  <c r="L343" i="1"/>
  <c r="G343" i="1"/>
  <c r="L342" i="1"/>
  <c r="G342" i="1"/>
  <c r="L341" i="1"/>
  <c r="L340" i="1"/>
  <c r="L339" i="1"/>
  <c r="L338" i="1"/>
  <c r="L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0" i="1"/>
  <c r="L309" i="1"/>
  <c r="L308" i="1"/>
  <c r="L307" i="1"/>
  <c r="G307" i="1"/>
  <c r="L306" i="1"/>
  <c r="G306" i="1"/>
  <c r="L305" i="1"/>
  <c r="G305" i="1"/>
  <c r="L304" i="1"/>
  <c r="G304" i="1"/>
  <c r="L302" i="1"/>
  <c r="G302" i="1"/>
  <c r="L265" i="1"/>
  <c r="G265" i="1"/>
  <c r="L264" i="1"/>
  <c r="G264" i="1"/>
  <c r="L263" i="1"/>
  <c r="G263" i="1"/>
  <c r="L262" i="1"/>
  <c r="L261" i="1"/>
  <c r="G261" i="1"/>
  <c r="L260" i="1"/>
  <c r="G260" i="1"/>
  <c r="L259" i="1"/>
  <c r="L258" i="1"/>
  <c r="G258" i="1"/>
  <c r="L257" i="1"/>
  <c r="G257" i="1"/>
  <c r="L256" i="1"/>
  <c r="L255" i="1"/>
  <c r="G255" i="1"/>
  <c r="L254" i="1"/>
  <c r="G254" i="1"/>
  <c r="L253" i="1"/>
  <c r="G253" i="1"/>
  <c r="L252" i="1"/>
  <c r="G252" i="1"/>
  <c r="L251" i="1"/>
  <c r="L250" i="1"/>
  <c r="G250" i="1"/>
  <c r="L249" i="1"/>
  <c r="G249" i="1"/>
  <c r="L246" i="1"/>
  <c r="G246" i="1"/>
  <c r="L245" i="1"/>
  <c r="L244" i="1"/>
  <c r="L243" i="1"/>
  <c r="L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1" i="1"/>
  <c r="L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L209" i="1"/>
  <c r="G209" i="1"/>
  <c r="L208" i="1"/>
  <c r="G208" i="1"/>
  <c r="L207" i="1"/>
  <c r="L206" i="1"/>
  <c r="L205" i="1"/>
  <c r="L204" i="1"/>
  <c r="L203" i="1"/>
  <c r="L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4" i="1"/>
  <c r="L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L164" i="1"/>
  <c r="G164" i="1"/>
  <c r="L163" i="1"/>
  <c r="G163" i="1"/>
  <c r="L162" i="1"/>
  <c r="L161" i="1"/>
  <c r="L160" i="1"/>
  <c r="L159" i="1"/>
  <c r="L158" i="1"/>
  <c r="L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L116" i="1"/>
  <c r="G116" i="1"/>
  <c r="L115" i="1"/>
  <c r="G115" i="1"/>
  <c r="L114" i="1"/>
  <c r="L113" i="1"/>
  <c r="L112" i="1"/>
  <c r="L111" i="1"/>
  <c r="L110" i="1"/>
  <c r="L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0" i="1"/>
  <c r="G90" i="1"/>
  <c r="L89" i="1"/>
  <c r="L91" i="1" s="1"/>
  <c r="G89" i="1"/>
  <c r="L88" i="1"/>
  <c r="G88" i="1"/>
  <c r="L87" i="1"/>
  <c r="G87" i="1"/>
  <c r="L86" i="1"/>
  <c r="G86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69" i="1"/>
  <c r="G69" i="1"/>
  <c r="L68" i="1"/>
  <c r="E68" i="1"/>
  <c r="G68" i="1" s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4" i="1"/>
  <c r="G54" i="1"/>
  <c r="L53" i="1"/>
  <c r="E53" i="1"/>
  <c r="G53" i="1" s="1"/>
  <c r="G52" i="1"/>
  <c r="L51" i="1"/>
  <c r="G51" i="1"/>
  <c r="L50" i="1"/>
  <c r="G50" i="1"/>
  <c r="L49" i="1"/>
  <c r="G49" i="1"/>
  <c r="L48" i="1"/>
  <c r="G48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3" i="1"/>
  <c r="L34" i="1" s="1"/>
  <c r="G33" i="1"/>
  <c r="G34" i="1" s="1"/>
  <c r="L30" i="1"/>
  <c r="L29" i="1"/>
  <c r="G29" i="1"/>
  <c r="E28" i="1"/>
  <c r="G28" i="1" s="1"/>
  <c r="G27" i="1"/>
  <c r="G26" i="1"/>
  <c r="L23" i="1"/>
  <c r="G23" i="1"/>
  <c r="L22" i="1"/>
  <c r="G22" i="1"/>
  <c r="L21" i="1"/>
  <c r="G21" i="1"/>
  <c r="L20" i="1"/>
  <c r="G20" i="1"/>
  <c r="L19" i="1"/>
  <c r="E19" i="1"/>
  <c r="G19" i="1" s="1"/>
  <c r="L18" i="1"/>
  <c r="G18" i="1"/>
  <c r="L17" i="1"/>
  <c r="G17" i="1"/>
  <c r="L16" i="1"/>
  <c r="G16" i="1"/>
  <c r="G821" i="1" l="1"/>
  <c r="G746" i="1"/>
  <c r="G624" i="1"/>
  <c r="L533" i="1"/>
  <c r="G467" i="1"/>
  <c r="G460" i="1"/>
  <c r="L394" i="1"/>
  <c r="G345" i="1"/>
  <c r="G319" i="1"/>
  <c r="G311" i="1"/>
  <c r="G247" i="1"/>
  <c r="G46" i="1"/>
  <c r="L423" i="1"/>
  <c r="G55" i="1"/>
  <c r="G140" i="1"/>
  <c r="L311" i="1"/>
  <c r="L319" i="1"/>
  <c r="L345" i="1"/>
  <c r="L460" i="1"/>
  <c r="L467" i="1"/>
  <c r="G533" i="1"/>
  <c r="L624" i="1"/>
  <c r="G811" i="1"/>
  <c r="G31" i="1"/>
  <c r="L55" i="1"/>
  <c r="G70" i="1"/>
  <c r="G84" i="1"/>
  <c r="L550" i="1"/>
  <c r="L717" i="1"/>
  <c r="L811" i="1"/>
  <c r="L31" i="1"/>
  <c r="L70" i="1"/>
  <c r="L84" i="1"/>
  <c r="L247" i="1"/>
  <c r="G576" i="1"/>
  <c r="L46" i="1"/>
  <c r="G266" i="1"/>
  <c r="G504" i="1"/>
  <c r="L576" i="1"/>
  <c r="G671" i="1"/>
  <c r="G699" i="1"/>
  <c r="G872" i="1"/>
  <c r="G884" i="1"/>
  <c r="G950" i="1"/>
  <c r="L266" i="1"/>
  <c r="L671" i="1"/>
  <c r="L140" i="1"/>
  <c r="G371" i="1"/>
  <c r="L185" i="1"/>
  <c r="L371" i="1"/>
  <c r="L504" i="1"/>
  <c r="L699" i="1"/>
  <c r="G717" i="1"/>
  <c r="G966" i="1"/>
  <c r="G498" i="1"/>
  <c r="L746" i="1"/>
  <c r="L821" i="1"/>
  <c r="G838" i="1"/>
  <c r="L866" i="1"/>
  <c r="G222" i="1"/>
  <c r="L753" i="1"/>
  <c r="L838" i="1"/>
  <c r="G91" i="1"/>
  <c r="G185" i="1"/>
  <c r="L222" i="1"/>
  <c r="L498" i="1"/>
  <c r="G760" i="1"/>
  <c r="L966" i="1"/>
  <c r="G394" i="1"/>
  <c r="G423" i="1"/>
  <c r="L592" i="1"/>
  <c r="L884" i="1"/>
  <c r="G967" i="1" l="1"/>
  <c r="L967" i="1"/>
  <c r="L968" i="1" l="1"/>
  <c r="L973" i="1" s="1"/>
  <c r="L975" i="1" s="1"/>
  <c r="H977" i="1" s="1"/>
</calcChain>
</file>

<file path=xl/sharedStrings.xml><?xml version="1.0" encoding="utf-8"?>
<sst xmlns="http://schemas.openxmlformats.org/spreadsheetml/2006/main" count="3985" uniqueCount="633">
  <si>
    <t xml:space="preserve">Додаток №1 до Договору № від </t>
  </si>
  <si>
    <t>Об'єм робіт</t>
  </si>
  <si>
    <t>Роботи по влаштуванню водопостачанню та каналізації по готелю в вісях 1-20/А-В з відм. - 0,100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</si>
  <si>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</si>
  <si>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25052023-УЛІС-Р-ВК.С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</si>
  <si>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</si>
  <si>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</si>
  <si>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</si>
  <si>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</si>
  <si>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</si>
  <si>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</si>
  <si>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</si>
  <si>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</si>
  <si>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влаштуванню МЕРЕЖІ КАНАЛІЗАЦІЇ НИЖЧЕ ВІДМ.+0,000 В ОСЯХ 10-20.ПОБУТОВА КАНАЛІЗАЦІЯ К1</t>
  </si>
  <si>
    <t>Р.5.50.4</t>
  </si>
  <si>
    <t xml:space="preserve">Монтаж ковзних опор </t>
  </si>
  <si>
    <t>компл</t>
  </si>
  <si>
    <t>Ковзуюча опора H=60мм</t>
  </si>
  <si>
    <t>Монтаж колодязя</t>
  </si>
  <si>
    <t>Колодязь ревізійний прохідний DN315мм, Н=1,8м</t>
  </si>
  <si>
    <t>Колодязь ревізійний прохідний DN315мм, Н=2,0м</t>
  </si>
  <si>
    <t xml:space="preserve">Прокладання трубопроводів </t>
  </si>
  <si>
    <t>м.п.</t>
  </si>
  <si>
    <t>Труба сталева Ду250 (Ø273х6,0), L=1,5м ДСТУ 8943:2019</t>
  </si>
  <si>
    <t>шт</t>
  </si>
  <si>
    <t>Труба сталева Ду250 (Ø273х6,0), L=2,5м ДСТУ 8943:2019</t>
  </si>
  <si>
    <t>Труба каналізаційна KG ПВХ Ду110, SN4 Ostendorf</t>
  </si>
  <si>
    <t xml:space="preserve">Монтаж фасонних частин </t>
  </si>
  <si>
    <t>Трійник каналізаційний KG ПВХ 110х110, 45° Ostendorf</t>
  </si>
  <si>
    <t>Відвід каналізаційний KG ПВХ 110, 45° Ostendorf</t>
  </si>
  <si>
    <t>Збільшення монтажних проємів в  ЗБ конструкціях</t>
  </si>
  <si>
    <t>Розробка грунту  екскаватором у відвал</t>
  </si>
  <si>
    <t>м3</t>
  </si>
  <si>
    <t>Доробка в ручну</t>
  </si>
  <si>
    <t>Зворотня засипка ЩПС з пошаровим ущільненням  та улаштуванням основи</t>
  </si>
  <si>
    <t>щпс</t>
  </si>
  <si>
    <t>Витратні матеріали, кріплення</t>
  </si>
  <si>
    <t>Разом по розділу</t>
  </si>
  <si>
    <t>Комплекс робіт по влаштуванню МЕРЕЖІ КАНАЛІЗАЦІЇ НИЖЧЕ ВІДМ.+0,000 В ОСЯХ 10-20.ДОЩОВА КАНАЛІЗАЦІЯ К2</t>
  </si>
  <si>
    <t>Прокладання трубопроводів</t>
  </si>
  <si>
    <t>Труба поліетиленова ПЕ100 SDR17 Ду100 (Ø110х6,6) ДСТУ EN 12201-2:2018</t>
  </si>
  <si>
    <t>Комплекс робіт по влаштуванню МЕРЕЖІ КАНАЛІЗАЦІЇ НИЖЧЕ ВІДМ.-3,300 .Господарчо-побутова каналізація К1</t>
  </si>
  <si>
    <t>Монтаж затвору</t>
  </si>
  <si>
    <t>Каналізаційний затвор DN110мм з заслінкою з нержавіючої сталі та електроприводом HL710.2EPC</t>
  </si>
  <si>
    <t>Влаштування трапу</t>
  </si>
  <si>
    <t xml:space="preserve">Трап каналізаційний вертикальний DN 50мм із нержавіючою решіткою та сухим сифоном </t>
  </si>
  <si>
    <t>Труба ПВХ раструбна SN4 дял зовнішньої каналазіції Ду110мм</t>
  </si>
  <si>
    <t>Труба сталева електрозварна прямошовна Ду150 мм L=1,2м</t>
  </si>
  <si>
    <t>Труба сталева електрозварна прямошовна Ду150 мм L=0,8м</t>
  </si>
  <si>
    <t>Трійник каналізаційний ПВХ 110х110х45град</t>
  </si>
  <si>
    <t>Коліно каналізаційне ПВХ 45град d=110мм</t>
  </si>
  <si>
    <t>Встановлення заглушок</t>
  </si>
  <si>
    <t>Заглушка каналізаційна ПП d=50мм</t>
  </si>
  <si>
    <t>Заглушка каналізаційна ПП d=110мм</t>
  </si>
  <si>
    <t>Перехід концентричний каналізаційний d=110x50мм</t>
  </si>
  <si>
    <t>Комплекс робіт по влаштуванню МЕРЕЖІ КАНАЛІЗАЦІЇ НИЖЧЕ ВІДМ.-3,300 .Дренажна самопливна каналізація К14 нижче -3.300</t>
  </si>
  <si>
    <t>Коліно каналізаційне ПВХ 87град d=110мм</t>
  </si>
  <si>
    <t>ЩПС</t>
  </si>
  <si>
    <t>Комплекс робіт по влаштуванню системи каналізації на відм. 0.000 . Господарчо-побутова каналізація К1 нижче 0.000</t>
  </si>
  <si>
    <t>Трап вертикальний для внутрішніх приміщень DN110 HL310N</t>
  </si>
  <si>
    <t>Труба сталева електрозварна прямошовна ДУ250мм L=2,00м</t>
  </si>
  <si>
    <t>Коліно каналізаційне ПВХ 15град d=110мм</t>
  </si>
  <si>
    <t>Коліно каналізаційне ПВХ 30град d=110мм</t>
  </si>
  <si>
    <t>Коліно каналізаційне ПВХ 67град d=110мм</t>
  </si>
  <si>
    <t>Заглушка каналізаційна ПВХ d=110мм</t>
  </si>
  <si>
    <t>Влаштування коверу</t>
  </si>
  <si>
    <t>Ковер полімеркомпозитний класу А15</t>
  </si>
  <si>
    <t>Комплекс робіт по влаштуванню системи каналізації на відм. 0.000 . Виробнича каналізація К3 нижче 0.000</t>
  </si>
  <si>
    <t>Труба каналізаційна ПП для внутрішньої каналізації Ду50мм</t>
  </si>
  <si>
    <t>Труба сталева електрозварна прямошовна ДУ200мм L=0,50м</t>
  </si>
  <si>
    <t>Комплекс робіт по влаштуванню системи каналізації на відм. 0.000 . Питний водопровід В1 нижче 0.000</t>
  </si>
  <si>
    <t>Труба напірна поліпропіленова ПЕ-100,SDR17 для зовнішнього водопроводу в=63х3,8мм</t>
  </si>
  <si>
    <t>Труба сталева емальована d=57x3,5мм</t>
  </si>
  <si>
    <t>Перехід ПЕ/сталь в=63-57х3,5мм</t>
  </si>
  <si>
    <t>Заглушка сталева еліптична Ду50мм</t>
  </si>
  <si>
    <t>Мережа питного водопроводу В1 (ВІСІ 9-20)</t>
  </si>
  <si>
    <t>Встановлення крану</t>
  </si>
  <si>
    <t>Кран кульовий латунний муфтовий "ричаг" для води dy=40мм</t>
  </si>
  <si>
    <t>Кран кульовий латунний муфтовий "бабочка" для води dy=25мм</t>
  </si>
  <si>
    <t>Кран кульовий латунний муфтовий "бабочка" для води dy=20мм</t>
  </si>
  <si>
    <t>Кран кульовий латунний дренажний зі штуцером та заглушкою 1/2"(злив води з системи В1)</t>
  </si>
  <si>
    <t>Муфта протипожежна захисна ППМ DN25мм</t>
  </si>
  <si>
    <t>Муфта протипожежна захисна ППМ DN32мм</t>
  </si>
  <si>
    <t>Муфта протипожежна захисна ППМ DN40мм</t>
  </si>
  <si>
    <t>Труба поліпропіленова PP-R_PN20 d=40x5,5мм Valrom</t>
  </si>
  <si>
    <t>Труба поліпропіленова PP-R_PN20 d=32x4,4мм Valrom</t>
  </si>
  <si>
    <t>Труба поліпропіленова PP-R_PN20 d=25x3,5мм Valrom</t>
  </si>
  <si>
    <t>Труба з сшитого поліетилену типу PE-Xc PN10 d=25x3,5мм Valrom</t>
  </si>
  <si>
    <t>Труба з сшитого поліетилену типу PE-Xc PN10 d=20x2,8мм Valrom</t>
  </si>
  <si>
    <t>Прокладання теплоізоляції</t>
  </si>
  <si>
    <t>Теплоізоляція 9мм для труби PP-R d=40x5,5мм Thermaflex FRZ(Г1)</t>
  </si>
  <si>
    <t>Теплоізоляція 9мм для труби PP-R d=32x4,4мм Thermaflex FRZ(Г1)</t>
  </si>
  <si>
    <t>Теплоізоляція 9мм для труби PP-R d=25x3,5мм Thermaflex FRZ(Г1)</t>
  </si>
  <si>
    <t>Труба гофрована захисна типу "пешель"</t>
  </si>
  <si>
    <t>Стрічка для ізоляції(50м.п.)</t>
  </si>
  <si>
    <t>рул</t>
  </si>
  <si>
    <t>Клей для ізоляції Thermaflex</t>
  </si>
  <si>
    <t>л</t>
  </si>
  <si>
    <t>Кріплення для труби поліпропіленова PP-R_PN20 d=40x5,5мм(хомут з гумовим ущільненням)</t>
  </si>
  <si>
    <t>Кріплення для труби поліпропіленова PP-R_PN20 d=32x4,4мм (хомут з гумовим ущільненням)</t>
  </si>
  <si>
    <t>Кріплення для труби поліпропіленова PP-R_PN20 d=25x3,5мм(хомут з гумовим ущільненням)</t>
  </si>
  <si>
    <t>Встановлення гільз</t>
  </si>
  <si>
    <t>Гільза сталева Ду=50мм L=0,2м</t>
  </si>
  <si>
    <t>Гільза сталева Ду=65мм L=0,2м</t>
  </si>
  <si>
    <t>Кріплення трубопроводів PP-R(кронштейн кутник і т.д.)</t>
  </si>
  <si>
    <t>кг</t>
  </si>
  <si>
    <t>Муфта комбінована PP-R з внутрішньою різьбою 25х1/2"</t>
  </si>
  <si>
    <t>Муфта комбінована PP-R з внутрішньою різьбою 25х3/4"</t>
  </si>
  <si>
    <t>Муфта комбінована PP-R з внутрішньою різьбою 32х1"</t>
  </si>
  <si>
    <t>Муфта непресувальна PE-Xc на зовнішню різьбу 25х3/4"</t>
  </si>
  <si>
    <t>Трійник редукційний PP-R 25x20x25 мм</t>
  </si>
  <si>
    <t>Трійник редукційний PP-R 32x25x32 мм</t>
  </si>
  <si>
    <t>Трійник редукційний PP-R 40x25x40 мм</t>
  </si>
  <si>
    <t>Трійник рівнопрохідний PP-R 25 мм</t>
  </si>
  <si>
    <t>Трійник напресований перехідний PE-Xc 25x20x20мм</t>
  </si>
  <si>
    <t>Трійник напресований перехідний PE-Xc 25x20x25мм</t>
  </si>
  <si>
    <t>Трійник напресований перехідний PE-Xc 25x25x20мм</t>
  </si>
  <si>
    <t>Трійник напресований перехідний PE-Xc 25мм</t>
  </si>
  <si>
    <t>Муфта PP-R редукційна 25х20 мм</t>
  </si>
  <si>
    <t>Муфта PP-R редукційна 32х25 мм</t>
  </si>
  <si>
    <t>Муфта PP-R редукційна 40х32 мм</t>
  </si>
  <si>
    <t>Муфта непресувальна PE-Xа  25х20 мм</t>
  </si>
  <si>
    <t>Кутик PP-R 45 град 25 мм</t>
  </si>
  <si>
    <t>Кутик PP-R 90 град 25 мм</t>
  </si>
  <si>
    <t>Кутник непресувальний PE-Xc 90 град 25мм</t>
  </si>
  <si>
    <t>Кутник непресувальний PE-Xc 90 град 20мм</t>
  </si>
  <si>
    <t>Заглушка PP-R 40мм</t>
  </si>
  <si>
    <t>Влаштування штроби в цегляних стінах</t>
  </si>
  <si>
    <t>Мережа гарячого водопроводу Т3 (ВІСІ 9-20)</t>
  </si>
  <si>
    <t>Кран кульовий латунний муфтовий "ричаг" для гарячої води dy=40мм</t>
  </si>
  <si>
    <t>Кран кульовий латунний муфтовий "бабочка" для гарячої води dy=25 мм</t>
  </si>
  <si>
    <t>Кран кульовий латунний муфтовий "бабочка" для гарячої води dy=20 мм</t>
  </si>
  <si>
    <t>Труба поліпропіленова PP-R PN20 армована скловолокном d=40x5,5мм</t>
  </si>
  <si>
    <t>Труба поліпропіленова PP-R PN20 армована скловолокном d=32x4,4мм</t>
  </si>
  <si>
    <t>Труба поліпропіленова PP-R PN20 армована скловолокном d=25x3,5мм</t>
  </si>
  <si>
    <t>Труба з сшитого поліетилену тип PE-Xc PN10 d=25x3,5мм</t>
  </si>
  <si>
    <t>Труба з сшитого поліетилену тип PE-Xc PN10 d=20x2,8мм</t>
  </si>
  <si>
    <t>Теплоізоляція 13мм для труби PP-R d=40x5,5мм Thermaflex FRZ (Г1)</t>
  </si>
  <si>
    <t>Теплоізоляція 13мм для труби PP-R d=32x4,4мм Thermaflex FRZ (Г1)</t>
  </si>
  <si>
    <t>Теплоізоляція 13мм для труби PP-R d=25x3,5мм Thermaflex FRZ (Г1)</t>
  </si>
  <si>
    <t>Гільза сталева Ду=80мм L=0,2м</t>
  </si>
  <si>
    <t>Трійник напресований перехідний PE-Xc 20x25x20мм</t>
  </si>
  <si>
    <t>Муфта непресувальна PE-Xc 25x20мм</t>
  </si>
  <si>
    <t>Мережа зворотнього водопостачання Т4(ВІСІ 9-20)</t>
  </si>
  <si>
    <t>Кран кульовий латунний муфтовий "бабочка" для гарячої води dy=32 мм</t>
  </si>
  <si>
    <t>Кран кульовий латунний муфтовий "бабочка" для гарячої води dy=15 мм</t>
  </si>
  <si>
    <t>Кран кульовий латунний дренажний зі штуцером та заглушкою 1/2"(злив води з системи Т3,Т4)</t>
  </si>
  <si>
    <t>Монтаж повітроскиду</t>
  </si>
  <si>
    <t>Автоматичний повітроскид 1/2"(скид повітря)</t>
  </si>
  <si>
    <t>Муфта протипожежна ППМ DN20мм</t>
  </si>
  <si>
    <t>Муфта протипожежна ППМ DN25мм</t>
  </si>
  <si>
    <t>Муфта протипожежна ППМ DN32мм</t>
  </si>
  <si>
    <t>Труба поліпропіленова PP-R PN20 армована скловолокном d=20x2,8 мм</t>
  </si>
  <si>
    <t>Теплоізоляція 13мм для труби PP-R d=20x2,8мм Thermaflex FRZ (Г1)</t>
  </si>
  <si>
    <t>Кріплення для труби поліпропіленова PP-R_PN20 d=20x2,8мм(хомут з гумовим ущільненням)</t>
  </si>
  <si>
    <t>Муфта комбінована PP-R з внутрішньою різьбою 20х1/2"</t>
  </si>
  <si>
    <t>Муфта комбінована PP-R з внутрішньою різьбою 20х3/4"</t>
  </si>
  <si>
    <t>Трійник редукційний PP-R 32x20x32 мм</t>
  </si>
  <si>
    <t>Трійник рівнопрохідний PP-R 20 мм</t>
  </si>
  <si>
    <t>Кутник PP-R 90град 20мм</t>
  </si>
  <si>
    <t>Заглушка PP-R 32мм</t>
  </si>
  <si>
    <t>Каналізація К1 (ВІСІ 9-20) Вище 0.000</t>
  </si>
  <si>
    <t>Муфта протипожежна захисна DN110мм</t>
  </si>
  <si>
    <t>Труба каналізаційна ПП раструбна для прокладання  внутрішньої каналізації ДN110мм</t>
  </si>
  <si>
    <t>Теплоізоляція 13мм для труби ПЕ DN 110  Thermaflex FRZ (Г1)</t>
  </si>
  <si>
    <t>Труба каналізаційна ПП раструбна для прокладання  внутрішньої каналізації ДN50мм</t>
  </si>
  <si>
    <t>Встановлення ревізії</t>
  </si>
  <si>
    <t>Ревізія каналізаційна ПП 110х110х45 град</t>
  </si>
  <si>
    <t>Трійник каналізаційний косий рівнопрохідний ПП 110х110х45град</t>
  </si>
  <si>
    <t>Трійник каналізаційний  рівнопрохідний ПП 110х110х87град</t>
  </si>
  <si>
    <t>Трійник каналізаційний редукційний ПП 110х50х87</t>
  </si>
  <si>
    <t>Трійник каналізаційний рівнопрохідний 110х110х87</t>
  </si>
  <si>
    <t>Трійник каналізаційний редукційний ПП 50х40х45</t>
  </si>
  <si>
    <t>Хрестовина каналізаційна одноплощинна 87 ПП 110х50х50</t>
  </si>
  <si>
    <t>Хрестовина каналізаційна одноплощинна 87 ПП 110х110х50</t>
  </si>
  <si>
    <t>Коліно каналізаційне ПП 15 град d=110мм</t>
  </si>
  <si>
    <t>Коліно каналізаційне ПП 30 град d=110мм</t>
  </si>
  <si>
    <t>Коліно каналізаційне ПП 45 град d=110мм</t>
  </si>
  <si>
    <t>Коліно каналізаційне ПП 67 град d=110мм</t>
  </si>
  <si>
    <t>Коліно каналізаційне ПП 87 град d=110мм</t>
  </si>
  <si>
    <t>Коліно каналізаційне ПП 45 град d=50мм</t>
  </si>
  <si>
    <t>Хомут металевий посилений з гумовим ущільненням для ПП трубопроводів DN110мм</t>
  </si>
  <si>
    <t>Хомут металевий  з гумовим ущільненням для ПП труб DN110мм</t>
  </si>
  <si>
    <t>Кріплення трубопроводів ПП Dn110Мм(додаткові матеріали )</t>
  </si>
  <si>
    <t>Сантехнічне обладнення та комплектуючі</t>
  </si>
  <si>
    <t>Встановлення інсталяції</t>
  </si>
  <si>
    <t>Інсталяція для монтажу підвісного унітазу Gerberit</t>
  </si>
  <si>
    <t>Встановлення унітазів</t>
  </si>
  <si>
    <t>Унітаз навісний дорослий</t>
  </si>
  <si>
    <t>Кнопка змиву для інсталяції</t>
  </si>
  <si>
    <t>Встановлення умивальника</t>
  </si>
  <si>
    <t>Умивальник керамічний одинарний</t>
  </si>
  <si>
    <t>Монтаж сифону</t>
  </si>
  <si>
    <t>Сифон для умивальника д-50мм</t>
  </si>
  <si>
    <t>Монтаж змішувачу</t>
  </si>
  <si>
    <t>Змішувач для умивальника</t>
  </si>
  <si>
    <t>Монтаж крану</t>
  </si>
  <si>
    <t>Вбудована частина змішувача Grohe Lineare New (23571000)</t>
  </si>
  <si>
    <t>Підводка гнучка для води з ніпелем з нержавіючої сталі Ду15х15мм гайка-штутцер (холодна+гаряча вода)</t>
  </si>
  <si>
    <t>Влаштування кранів запірних</t>
  </si>
  <si>
    <t>Кран запірний кутовий д-15мм для умивальника(хв+гв)</t>
  </si>
  <si>
    <t>Монтаж водорозеток</t>
  </si>
  <si>
    <t>Водорозетка подвійна для умивальника 20х1/2"</t>
  </si>
  <si>
    <t>Душова кабіна індивідуальна</t>
  </si>
  <si>
    <t>Монтаж душових трапів</t>
  </si>
  <si>
    <t>Душовий трап з поворотним сифоном DN50 Maxiflow</t>
  </si>
  <si>
    <t>Монтаж душових систем</t>
  </si>
  <si>
    <t>Душова система зі змішувачем та лійкою</t>
  </si>
  <si>
    <t>Монтаж кранів запірних</t>
  </si>
  <si>
    <t>Кран запірний кутовий д-15мм для ванн(хв+гв)</t>
  </si>
  <si>
    <t>Водорозетка подвійна для душової системи 20х1/2"</t>
  </si>
  <si>
    <t>Встановлення рушникосушарки</t>
  </si>
  <si>
    <t>Рушникосушарка електрична</t>
  </si>
  <si>
    <t xml:space="preserve">Протипожежний водопровід В2 по фасаду будівлі </t>
  </si>
  <si>
    <t>Монтаж шафи пожежної Ду 50 мм</t>
  </si>
  <si>
    <t>Шафа пожежна вбудована із одним кран-комплектом Ду 50мм, кран-комплектом Ду 25мм у складі:</t>
  </si>
  <si>
    <t>шафа навісна 600х1500х250мм HW-25-52-WKV</t>
  </si>
  <si>
    <t>касета (котушка) для плоскоскладального рукава</t>
  </si>
  <si>
    <t>муфта сполучна Ду 50</t>
  </si>
  <si>
    <t>вентиль (клапан) пожежний кутовий бронзовий Ду 50</t>
  </si>
  <si>
    <t>головка сполучна муфтова ГМН 50</t>
  </si>
  <si>
    <t>датчик положення пожежного крану ДППК</t>
  </si>
  <si>
    <t>пожежний рукав з двома головками Г- 50, Д-51</t>
  </si>
  <si>
    <t>ствол пожжений перкривний PWN-52 Ду-50 сприск - 16мм</t>
  </si>
  <si>
    <t>головка сполучна цапкова ГЦН-50</t>
  </si>
  <si>
    <t>Монтаж кран-комплекту Ду-25</t>
  </si>
  <si>
    <t>Кран-комплект Ду-25 у складі:</t>
  </si>
  <si>
    <t>котушка для напівжорсткого рукава</t>
  </si>
  <si>
    <t>вентильпожежний кутовий бронзовий Ду-25</t>
  </si>
  <si>
    <t>головка сполучна рукавна Ду-25</t>
  </si>
  <si>
    <t>рукав пожежний напівжорсткий, завдовшки 20м, Ду 25</t>
  </si>
  <si>
    <t>ствол перекривний DN25/D20 Ду 25</t>
  </si>
  <si>
    <t>блок управління пожженим краном БУПК</t>
  </si>
  <si>
    <t>датчик відчинення дверей (сповіщувач охоронний магнітоконтактний) СОМК1-8</t>
  </si>
  <si>
    <t xml:space="preserve">Монтаж вогнегасників </t>
  </si>
  <si>
    <t>Вогнегасник порошковий Вп-5</t>
  </si>
  <si>
    <t>Влаштування трубупроводу зі сталевих труб Ду 50</t>
  </si>
  <si>
    <t>мп</t>
  </si>
  <si>
    <t>Труба сталева електрозварювальна прямошовна Ø57*3,5</t>
  </si>
  <si>
    <t>Хомут металевий з гумовим ущільненням для сталевих трубопроводів Ду 50мм</t>
  </si>
  <si>
    <t xml:space="preserve">Монтаж сталевих фасонних з'єднань </t>
  </si>
  <si>
    <t>Відвід сталевий крутозагнутий безшовний 15˚ Ду50</t>
  </si>
  <si>
    <t>Відвід сталевий крутозагнутий безшовний 30˚ Ду50</t>
  </si>
  <si>
    <t>Відвід сталевий крутозагнутий безшовний 60˚ Ду50</t>
  </si>
  <si>
    <t>Відвід сталевий крутозагнутий безшовний 90˚ Ду50</t>
  </si>
  <si>
    <t>Заглушка сталева еліптична Ду50</t>
  </si>
  <si>
    <t>Перехід сталевий Ду50х25</t>
  </si>
  <si>
    <t>Трійник сталевий рівнопрохідний Ду50</t>
  </si>
  <si>
    <t>Влаштування трубупроводу зі сталевих труб  Ду 25</t>
  </si>
  <si>
    <t>Труба сталева водогазопровідна Ø33,5*3,2</t>
  </si>
  <si>
    <t xml:space="preserve">Кріплення до сталевих трубопроводів </t>
  </si>
  <si>
    <t>Відвід сталевий крутозагнутий безшовний 90˚ Ду25</t>
  </si>
  <si>
    <t>Грунт ГФ-021</t>
  </si>
  <si>
    <t>Емаль ПФ-115</t>
  </si>
  <si>
    <t>Дощова каналізація К2 з покрівлі</t>
  </si>
  <si>
    <t>Монтаж воронок</t>
  </si>
  <si>
    <t>Парапетна воронка з фланцем з ПВХ та відвідною трубою ПП DN110 мм HL68P.0/110</t>
  </si>
  <si>
    <t>чи не задвоєно разом зпокрівлею</t>
  </si>
  <si>
    <t>Труба каналізаційна ПВХ 110мм</t>
  </si>
  <si>
    <t xml:space="preserve">Трійник каналізаційний ПВХ косий 110х110х45 град </t>
  </si>
  <si>
    <t>Коліно каналізаційне ПВХ 45 град d=110мм</t>
  </si>
  <si>
    <t>Хомут металевий посилений з гумовим ущільненням для ПВХ трубопроводів DN110мм</t>
  </si>
  <si>
    <t>Кріплення трубопроводів ПВХ Dn110Мм(додаткові матеріали )</t>
  </si>
  <si>
    <t>Мережа дренажної каналізації К14(ВІСІ 9-20)</t>
  </si>
  <si>
    <t>Встановлення сифону</t>
  </si>
  <si>
    <t>Сифон для кондиціонерів dy=32мм HL138N</t>
  </si>
  <si>
    <t>Труба гофрована захисна типу "пешель" d=24мм</t>
  </si>
  <si>
    <t>Кутник непресувальний  PЕ-Хс 90град 20мм</t>
  </si>
  <si>
    <t>Кутник непресувальний  PЕ-Хс 45град 20мм</t>
  </si>
  <si>
    <t>Влаштування штроби в цеглі</t>
  </si>
  <si>
    <t>м</t>
  </si>
  <si>
    <t>Ущільнююча гумова втулка 32х20мм</t>
  </si>
  <si>
    <t>Мережа питного водопроводу В1 (ВІСІ 1-9)</t>
  </si>
  <si>
    <t>Кран кульовий латунний муфтовий "бабочка" для води dy=25 мм</t>
  </si>
  <si>
    <t>Кран кульовий латунний муфтовий "бабочка" для води dy=20 мм</t>
  </si>
  <si>
    <t>Кран кульовий латунний дренажний зі штуцером та заглушкою 1/2"</t>
  </si>
  <si>
    <t>Муфта протипожежна захисна ППМ DN25 мм</t>
  </si>
  <si>
    <t>Муфта протипожежна захисна ППМ DN40 мм</t>
  </si>
  <si>
    <t>Муфта протипожежна захисна ППМ DN32 мм</t>
  </si>
  <si>
    <t>Труба поліпропіленова PP-R PN20 d=40х6,7 мм</t>
  </si>
  <si>
    <t>Труба поліпропіленова PP-R PN20 d=32х5,4 мм</t>
  </si>
  <si>
    <t>Труба поліпропіленова PP-R PN20 d=25х4,2 мм</t>
  </si>
  <si>
    <t>Труба з сшитого поліетилену тип РЕ-Хс PN10 d=25х3,5 мм</t>
  </si>
  <si>
    <t>Труба з сшитого поліетилену тип РЕ-Хс PN10 d=20х2,8 мм</t>
  </si>
  <si>
    <t>Теплоізоляція δ=9,0 мм для труби PP-R d=40х6,7 мм (клас горюч. Г1)</t>
  </si>
  <si>
    <t>Теплоізоляція δ=9,0 мм для труби PP-R d=32х5,4 мм (клас горюч. Г1)</t>
  </si>
  <si>
    <t>Теплоізоляція δ=6,0 мм для труби PP-R d=25х4,2 мм (клас горюч. Г1)</t>
  </si>
  <si>
    <t>Труба гофрована захисна типу "пешель" для труби РЕ-Хс PN10 d=25х3,5 мм</t>
  </si>
  <si>
    <t>Труба гофрована захисна типу "пешель" для труби РЕ-Хс PN10 d=20х2,8 мм</t>
  </si>
  <si>
    <t>Кріплення для труби поліпропіленової PP-R PN20 d=40x6,7 мм(хомут з гумовим ущільненням)</t>
  </si>
  <si>
    <t>Кріплення для труби поліпропіленової PP-R PN20 d=32x5,4 мм(хомут з гумовим ущільненням)</t>
  </si>
  <si>
    <t>Кріплення для труби поліпропіленової PP-R PN20 d=25x4,2 мм(хомут з гумовим ущільненням)</t>
  </si>
  <si>
    <t>Гільза сталева Ду=50 мм, L=0,20 м</t>
  </si>
  <si>
    <t>Гільза сталева Ду=65 мм, L=0,20 м</t>
  </si>
  <si>
    <t>Кріплення трубопроводів PP-R (кронштейни, кутники і т.д.)</t>
  </si>
  <si>
    <t>Мережа гарячего водопостачання Т3 (ВІСІ 1-9)</t>
  </si>
  <si>
    <t>Теплоізоляція δ=13,0 мм для труби PP-R d=40х6,7 мм (клас горюч. Г1)</t>
  </si>
  <si>
    <t>Теплоізоляція δ=13,0 мм для труби PP-R d=32х5,4 мм (клас горюч. Г1)</t>
  </si>
  <si>
    <t>Теплоізоляція δ=13,0 мм для труби PP-R d=25х4,2 мм (клас горюч. Г1)</t>
  </si>
  <si>
    <t xml:space="preserve">Стрічка для ізоляції (50м) </t>
  </si>
  <si>
    <t>Гільза сталева Ду= 65мм L=0,20 м</t>
  </si>
  <si>
    <t>Кріплення трубопроводів PP-R</t>
  </si>
  <si>
    <t>Мережа гарячего водопостачання Т4 (ВІСІ 1-9)</t>
  </si>
  <si>
    <t>Автоматичний повітроскидач 1/2" (скид повітря)</t>
  </si>
  <si>
    <t>Кран кульовий латунний муфтовий "бабочка" для води dy=15 мм</t>
  </si>
  <si>
    <t>Муфта протипожежна захисна ППМ DN20 мм</t>
  </si>
  <si>
    <t>Труба поліпропіленова PP-R PN20 d=20х3,4 мм</t>
  </si>
  <si>
    <t>Теплоізоляція δ=13,0 мм для труби PP-R d=20х3,4 мм (клас горюч. Г1)</t>
  </si>
  <si>
    <t>Стрічка для ізоляції (50м)</t>
  </si>
  <si>
    <t>Кріплення для труби поліпропіленової РР-R PN20 d=32х5,4 мм (хомут з гумовим
ущільненням)</t>
  </si>
  <si>
    <t>Кріплення для труби поліпропіленової РР-R PN20 d=25х4,2 мм (хомут з гумовим
ущільненням)</t>
  </si>
  <si>
    <t>Кріплення для труби поліпропіленової РР-R PN20 d=20х3,4 мм (хомут з гумовим
ущільненням)</t>
  </si>
  <si>
    <t>Мережа каналізація К1 вище 0.000 (ВІСІ 1-9)</t>
  </si>
  <si>
    <t>Муфта протипожежна захисна DN110 мм</t>
  </si>
  <si>
    <t>Влаштування клапану</t>
  </si>
  <si>
    <t>Клапан вентиляційний DN110</t>
  </si>
  <si>
    <t>Влаштування лючка зпрочисткою</t>
  </si>
  <si>
    <t>Лючок прочистка-HL98 DN110</t>
  </si>
  <si>
    <t>Труба каналізаційна ПП раструбна для прокладання внутр. каналізації DN110 мм</t>
  </si>
  <si>
    <t>Ізоляція Thermaflex FRZ δ=13 мм для труби ПП DN110 мм</t>
  </si>
  <si>
    <t>Труба каналізаційна ПП раструбна для прокладання внутр. каналізації DN50 мм</t>
  </si>
  <si>
    <t>Ревізія каналізаційна ПП 110х110</t>
  </si>
  <si>
    <t>Хрестовина каналізаційна двоплощинна ліва 87 ̊ ПП 110х50х110</t>
  </si>
  <si>
    <t>Хрестовина каналізаційна двоплощинна права 87 ̊ ПП 110х50х110</t>
  </si>
  <si>
    <t>Хрестовина каналізаційна одноплощинна 87 ̊ ПП 110х110х50</t>
  </si>
  <si>
    <t>Коліно каналізаційне ПП 15 ̊ d=110</t>
  </si>
  <si>
    <t>Коліно каналізаційне ПП 30 ̊ d=110</t>
  </si>
  <si>
    <t>Коліно каналізаційне ПП 45 ̊ d=110</t>
  </si>
  <si>
    <t>Коліно каналізаційне ПП 90 ̊ d=110</t>
  </si>
  <si>
    <t>Коліно каналізаційне ПП 30 ̊ d=50</t>
  </si>
  <si>
    <t>Коліно каналізаційне ПП 45 ̊ d=50</t>
  </si>
  <si>
    <t>Коліно каналізаційне ПП 90 ̊ d=50</t>
  </si>
  <si>
    <t>Трійник каналізаційний косий рівнопрохідний ПП 110х110х45 ̊</t>
  </si>
  <si>
    <t>Трійник каналізаційний рівнопрохідний ПП 110х110х87 ̊</t>
  </si>
  <si>
    <t>Трійник каналізаційний редукційний ПП 110х50х87 ̊</t>
  </si>
  <si>
    <t>Трійник каналізаційний косий рівнопрохідний ПП 50х50х45 ̊</t>
  </si>
  <si>
    <t>Хомут металевий посилений з гумовим ущільненням для ПП трубопроводів DN110</t>
  </si>
  <si>
    <t>Хомут металевий з гумовим ущільненням для ПП труб DN110 мм</t>
  </si>
  <si>
    <t>Кріплення трубопроводів ПП DN110 мм (додаткові матеріали)</t>
  </si>
  <si>
    <t>САНТЕХНІЧНЕ ОБЛАДНАННЯ ТА КОМПЛЕКТУЮЧІ (ВІСІ 1-9 НОМЕРНИЙ ФОНД)</t>
  </si>
  <si>
    <t>Унітаз навісний дорослий (влаштування на інсталяцію), в тому числі:</t>
  </si>
  <si>
    <t>Інсталяція для монтажу підвісного унітазу Geberit</t>
  </si>
  <si>
    <t>Кнопка змиву для інсталяції Geberit</t>
  </si>
  <si>
    <t>Умивальник керамічний одинарний, в тому числі:</t>
  </si>
  <si>
    <t>Сифон для умивальника 50 мм</t>
  </si>
  <si>
    <t>Монтаж зкрану</t>
  </si>
  <si>
    <t xml:space="preserve">Підводка гнучка для води, з ніпелем з нержавіючої сталі Ду15х15мм, гайка-
штуцер (холодна + гаряча вода) </t>
  </si>
  <si>
    <t>Кран запірний кутовий 15 мм для умивальника (холодна + гаряча вода)</t>
  </si>
  <si>
    <t>Водорозетка подвійна для умивальника 20х1/2''</t>
  </si>
  <si>
    <t>Душова кабіна індивідуальна, в тому числі:</t>
  </si>
  <si>
    <t>Душовий трап з поворотним сифоном DN50</t>
  </si>
  <si>
    <t>Підводка гнучка для води, з ніпелем з нержавіючої сталі Ду15х15мм, гайка-
штуцер (холодна + гаряча вода)</t>
  </si>
  <si>
    <t>Кран запірний кутовий 15 мм для душа (холодна + гаряча вода);</t>
  </si>
  <si>
    <t>Водорозетка подвійна 20х1/2''</t>
  </si>
  <si>
    <t>Унітаз-компакт дорослий для МГН</t>
  </si>
  <si>
    <t>Підводка гнучка для води, з ніпелем з нержавіючої сталі Ду15х15мм, гайка-штуцер</t>
  </si>
  <si>
    <t>Кран запірний кутовий 15 мм</t>
  </si>
  <si>
    <t>Водорозетка одинарна 20х1/2''</t>
  </si>
  <si>
    <t>Умивальник керамічний одинарний для МГН, в тому числі:</t>
  </si>
  <si>
    <t>Душова кабіна індивідуальна (для МГН), в тому числі:</t>
  </si>
  <si>
    <t>Кран запірний кутовий 15 мм для ванни (холодна + гаряча вода);</t>
  </si>
  <si>
    <t>Витратні матеріали кріплення</t>
  </si>
  <si>
    <t>МЕРЕЖА ДРЕНАЖНОЇ КАНАЛІЗАЦІЇ К14 (ВІСІ 1-9 НОМЕРНИЙ ФОНД)</t>
  </si>
  <si>
    <t>Сифон для кондиціонерів dy=32 мм HL138nh</t>
  </si>
  <si>
    <t>Ущільнююча гумова втулка 32х20 мм</t>
  </si>
  <si>
    <t>Теплоізоляція δ=6,0 мм для труби РЕ-Хс PN10 d=25х2,8 мм (клас горюч. Г1)</t>
  </si>
  <si>
    <t>МЕРЕЖА ПИТНОГО ВОДОПРОВОДУ КАФЕ В1 (ВІСІ 1-9)</t>
  </si>
  <si>
    <t>Встановлення водомірного вузлу</t>
  </si>
  <si>
    <t>Водомірний вузол холодної води із лічильником DN25</t>
  </si>
  <si>
    <t>Лічильник холодної води DN25 в комплекті з
модулем AT-MBUS-NE-03 та монтажними фітингами Apator Powogaz JS 6,3 Master C+</t>
  </si>
  <si>
    <t>Кран прямий з напівсгоном В-Н, Ду 25мм VALTEC S.R.L.</t>
  </si>
  <si>
    <t>Фільтр косий, DN25, різьба В-В Valtec VT.192</t>
  </si>
  <si>
    <t>Зворотний клапан Ду25 вн.р./вн.р. VALTEC VT.161.N.06</t>
  </si>
  <si>
    <t>Труба поліпропіленова PN20 ø40x6,7</t>
  </si>
  <si>
    <t>Труба поліпропіленова PN20 ø32x5,4</t>
  </si>
  <si>
    <t xml:space="preserve">Муфта комбінована із зовнішньою різьбою 32xG1 </t>
  </si>
  <si>
    <t>Муфта комбінована із внутрішньою різьбою 32xG1</t>
  </si>
  <si>
    <t>Встановлення зрошувачу</t>
  </si>
  <si>
    <t>Зрошувач спринклерний розеткою вниз DN15</t>
  </si>
  <si>
    <t>Кран поливальний внутрішній із змішувачем</t>
  </si>
  <si>
    <t>Клей для ізоляції</t>
  </si>
  <si>
    <t>Кріплення для труби поліпропіленової РР-R PN20 d=40х6,7 мм (хомут з гумовим
ущільненням)</t>
  </si>
  <si>
    <t>Кріплення для труби РЕ-Хс PN10 d=25х3,5 мм (хомут з гумовим ущільненням)</t>
  </si>
  <si>
    <t>МЕРЕЖА ВОДОПРОВОДУ ОЧИЩЕНОЇ ВОДИ ДЛЯ КАФЕ В6 (ВІСІ 1-9)</t>
  </si>
  <si>
    <t>МЕРЕЖА ГАРЯЧОГО ВОДОПРОВОДУ КАФЕ Т3р (ВІСІ 1-9)</t>
  </si>
  <si>
    <t>Водомірний вузол гарячої води із лічильником DN25</t>
  </si>
  <si>
    <t>Встановлення лічильнику</t>
  </si>
  <si>
    <t>Лічильник гарячої води DN25 в комплекті з модулем
AT-MBUS-NE-03 та монтажними фітингами</t>
  </si>
  <si>
    <t>Кран прямий з напівсгоном В-Н, Ду 25мм</t>
  </si>
  <si>
    <t>Встановлення фільтру</t>
  </si>
  <si>
    <t>Фільтр косий, DN25, різьба В-В</t>
  </si>
  <si>
    <t>Встановлення зворотного клапану</t>
  </si>
  <si>
    <t>Зворотний клапан Ду25 вн.р./вн.р.</t>
  </si>
  <si>
    <t>Муфта комбінована із зовнішньою різьбою 32xG1</t>
  </si>
  <si>
    <t>МЕРЕЖА ЦИРКУЛЯЦІЇ ГАРЯЧОГО ВОДОПРОВОДУ КАФЕ Т4р (ВІСІ 1-9)</t>
  </si>
  <si>
    <t>Клапан зворотній DN25</t>
  </si>
  <si>
    <t>ВИРОБНИЧА КАНАЛІЗАЦІЯ К3 (ВІСІ 1-9)</t>
  </si>
  <si>
    <t>Встановлення трапу</t>
  </si>
  <si>
    <t>Двокорпусний трап EG150 сталевий із верт. випуском DN50 ACO</t>
  </si>
  <si>
    <t>Двокорпусний трап EG150 сталевий із гор. випуском DN50 ACO</t>
  </si>
  <si>
    <t>Встановелння лючку</t>
  </si>
  <si>
    <t>Муфта протипожежна захисна DN50 мм</t>
  </si>
  <si>
    <t>Трійник каналізаційний редукційний косий ПП 110х50х45 ̊</t>
  </si>
  <si>
    <t>Трійник каналізаційний рівнопрохідний ПП 50х50х87 ̊</t>
  </si>
  <si>
    <t>Перехід каналізаційний редукційний ПП 110х50</t>
  </si>
  <si>
    <t>Заглушка каналізаційна ПП 110</t>
  </si>
  <si>
    <t>Заглушка каналізаційна ПП 50</t>
  </si>
  <si>
    <t>Перехідна муфта сталь/ПП DN50-50 HL9/50</t>
  </si>
  <si>
    <t>Хомут металевий з гумовим ущільненням для ПП труб DN50 мм</t>
  </si>
  <si>
    <t>ПОБУТОВА КАНАЛІЗАЦІЯ К1 КАФЕ (ВІСІ 1-9)</t>
  </si>
  <si>
    <t>Трап HL310Prblue-3000 DN50/75/110 із сухим сифоном "Primus blue" HL</t>
  </si>
  <si>
    <t xml:space="preserve">Встановлення клапану вентиляційного </t>
  </si>
  <si>
    <t>САНТЕХНІЧНЕ ОБЛАДНАННЯ ТА КОМПЛЕКТУЮЧІ (ВІСІ 1-9 КАФЕ)</t>
  </si>
  <si>
    <t>Унітаз-компакт дорослий</t>
  </si>
  <si>
    <t>Встановлення мийок</t>
  </si>
  <si>
    <t>Мийка кухонна у комплекті:</t>
  </si>
  <si>
    <t>Змішувач для мийки кухонної</t>
  </si>
  <si>
    <t>Кран запірний кутовий 15 мм для мийки (холодна + гаряча вода)</t>
  </si>
  <si>
    <t>Водорозетка подвійна для мийки 20х1/2''</t>
  </si>
  <si>
    <t>Унітаз навісний дорослий (влаштування на інсталяцію) для МГН, в тому числі:</t>
  </si>
  <si>
    <t>МЕРЕЖА ПИТНОГО ВОДОПРОВОДУ СПП В1спп (ВІСІ 1-9)</t>
  </si>
  <si>
    <t>Встановлення ємкості</t>
  </si>
  <si>
    <t>Пластикова ємність із ребрами жорсткості для питної води V=750л Укрхімпласт</t>
  </si>
  <si>
    <t>Встановлення насосу</t>
  </si>
  <si>
    <t>Центробіжний насос високого тиску Medana CH1-L.205-1/E/E/10T Q=0.71 л/с.,H=28м, N=0,55кВт Medana CH1-L.205-1/E/E/10T</t>
  </si>
  <si>
    <t>Центробіжний насос високого тиску Medana CH1-L.206-1/E/E/10N Q=0.05 м3/год.,H=45м, N=0,75кВт Medana CH1-L.206-1/E/E/10N</t>
  </si>
  <si>
    <t>Монтаж водомірного вузла</t>
  </si>
  <si>
    <t>Водомірний вузол холодної води на потреби СПП Apator Powogas JS 4-02 Smart C+ DN20мм.:</t>
  </si>
  <si>
    <t>Лічильник холодної води DN 20 в комплекті з монтажними фітингами</t>
  </si>
  <si>
    <t>Кран прямий з напівсгоном В-Н, Ду 20мм</t>
  </si>
  <si>
    <t>Монтаж фільтру</t>
  </si>
  <si>
    <t>Фільтр косий, DN20, різьба В-В</t>
  </si>
  <si>
    <t>Встанволення зворотнього клапану</t>
  </si>
  <si>
    <t>Зворотний клапан Ду20 вн.р./вн.р.</t>
  </si>
  <si>
    <t>Труба поліпропіленова PN20 ø25x4,2</t>
  </si>
  <si>
    <t>Муфта комбінована із внутрішньою різьбою 25xG3/4</t>
  </si>
  <si>
    <t>Муфта комбінована із зовнішньою різьбою 25xG3/4</t>
  </si>
  <si>
    <t>Встановлення вставки</t>
  </si>
  <si>
    <t>Вставка гнучка різьбова DN25 Danfoss</t>
  </si>
  <si>
    <t>Вставка гнучка різьбова DN32 Danfoss</t>
  </si>
  <si>
    <t>Встановлення електричного клапану</t>
  </si>
  <si>
    <t>Електромагнітний клапан DN25 Danfoss</t>
  </si>
  <si>
    <t>Кран кульовий IVR220 DN25 із електроприводом IVR215/45 IVR</t>
  </si>
  <si>
    <t>Кран трьохходовий для манометра DN15 Ukrspar</t>
  </si>
  <si>
    <t>Встановлення манометру</t>
  </si>
  <si>
    <t>Манометр МП2-У2 DN15</t>
  </si>
  <si>
    <t>Кран кульовий муфтовий DN25</t>
  </si>
  <si>
    <t>Кран кульовий муфтовий DN20</t>
  </si>
  <si>
    <t>Кран кульовий муфтовий DN15</t>
  </si>
  <si>
    <t>Кран водорозбірний DN15</t>
  </si>
  <si>
    <t>Труба сталева водогазопровідна оцинкована Ду25 (Ø33,5х3,2)</t>
  </si>
  <si>
    <t>Труба сталева водогазопровідна оцинкована Ду15 (Ø21,3х2,8)</t>
  </si>
  <si>
    <t>Теплоізоляція δ=9,0 мм для труби сталевої Ду25 (Ø33,5х3,2) мм (клас горюч. Г1)</t>
  </si>
  <si>
    <t xml:space="preserve">Клей для ізоляції </t>
  </si>
  <si>
    <t>Кріплення для труби сталевої труби Ду25 (Ø33,5х3,2) (хомут з гумовим
ущільненням)</t>
  </si>
  <si>
    <t>Металева конструкція для баків 900х1730х250h</t>
  </si>
  <si>
    <t>ПРОТИПОЖЕЖНИЙ ВОДОПРОВІД В2спп (ВІСІ 1-9)</t>
  </si>
  <si>
    <t>Ємність для зберігання води 1000 л (зварна сталева)</t>
  </si>
  <si>
    <t>Центробіжний насос високого тиску Medana CH1-L.203-1/E/E/10T Q=0,5м3/год,
H=20м, N=0,37кВт Medana CH1-L.203-1/E/E/10T</t>
  </si>
  <si>
    <t>Кран-комплект пожежний ДУ-25 HW-25N-20: DN25 з боковим підключенням HW-25N-20</t>
  </si>
  <si>
    <t>Вставка гнучка різьбова DN25 ZKT</t>
  </si>
  <si>
    <t>Влаштування трубупроводу зі сталевих труб  Ду 15</t>
  </si>
  <si>
    <t>Кріплення для труби сталевої труби Ду25 (Ø33,5х3,2)</t>
  </si>
  <si>
    <t>МЕРЕЖА ГАРЯЧОГО ВОДОПОСТАЧАННЯ СПП Т3спп (ВІСІ 1-9)</t>
  </si>
  <si>
    <t>Встановлення водонагрівачу</t>
  </si>
  <si>
    <t>Водонагрівач електричний V=100 л. 2,0кВт</t>
  </si>
  <si>
    <t>Кран кутовий муфтовий DN15</t>
  </si>
  <si>
    <t>Водонагрівач електричний V=15 л. 1,5кВт</t>
  </si>
  <si>
    <t>ПОБУТОВА КАНАЛІЗАЦІЯ СПП К1спп (ВІСІ 1-9)</t>
  </si>
  <si>
    <t>Трап HL310Prblue-3000 DN50/75/110 із сухим сифоном "Primus blue"</t>
  </si>
  <si>
    <t>Трап HL90Prblue-3000 DN50 із сухим сифоном "Primus blue"</t>
  </si>
  <si>
    <t>Трійник каналізаційний рівнопрохідний ПП 110х110х87</t>
  </si>
  <si>
    <t>Перехід каналізаційний редукційний ПП 50х32</t>
  </si>
  <si>
    <t>САНТЕХНІЧНЕ ОБЛАДНАННЯ ТА КОМПЛЕКТУЮЧІ (ВІСІ 1-9 СПП)</t>
  </si>
  <si>
    <t>НАПІРНА ДРЕНАЖНА КАНАЛІЗАЦІЯ СПП К4н спп (ВІСІ 1-9)</t>
  </si>
  <si>
    <t>Встанвлення насосу</t>
  </si>
  <si>
    <t>Насос дренажний Wilo Drain TMR 32/8</t>
  </si>
  <si>
    <t>Кран кульовий муфтовий DN32</t>
  </si>
  <si>
    <t>Встановлення зворотнього клапану</t>
  </si>
  <si>
    <t>Клапан зворотній DN32</t>
  </si>
  <si>
    <t>Кріплення для труби поліпропіленової РР-R PN20 d=40х6,7 мм (хомут з гумовим ущільненням)</t>
  </si>
  <si>
    <t>МЕРЕЖА ДРЕНАЖНОЇ КАНАЛІЗАЦІЇ СПП К14спп (ВІСІ 1-9)</t>
  </si>
  <si>
    <t>Дренажный насос для кондиционеров Aspen Pumps Maxi Orange</t>
  </si>
  <si>
    <t>Теплоізоляція δ=6,0 мм для труби PP-R PN20 d=20х3,4 мм (клас горюч. Г1)</t>
  </si>
  <si>
    <t>МЕРЕЖА ПИТНОГО ВОДОПРОВОДУ В1 (ВІСІ 1-9 НА ВІДМ. 0,000 та -3,300)</t>
  </si>
  <si>
    <t>Кран кульовий фланцевий DN50</t>
  </si>
  <si>
    <t>Фланець сталевий плоский приварний PN 16 DN50</t>
  </si>
  <si>
    <t>Кран кульовий муфтовий DN40</t>
  </si>
  <si>
    <t>Загальний водомірний вузол холодної води із лічильником DN40</t>
  </si>
  <si>
    <t>Лічильник холодної води DN40 з модулем
AT-MBUS-03</t>
  </si>
  <si>
    <t>Кран кульовий муфтовий вн.р.-зов.р. Ду40</t>
  </si>
  <si>
    <t>Фільтр косий, DN40, різьба В-В</t>
  </si>
  <si>
    <t>Клапан зворотній DN40</t>
  </si>
  <si>
    <t>Манометр технічний 0-1,6 Мпа</t>
  </si>
  <si>
    <t>Кран манометричний трьохходовий муфтовий
латунний</t>
  </si>
  <si>
    <t>Кран дренажний вн.р. Ду15</t>
  </si>
  <si>
    <t>Труба сталева електрозварна емальована ø57x3,5</t>
  </si>
  <si>
    <t>Труба сталева водогазопровідна оцинкована
ø48x3,5</t>
  </si>
  <si>
    <t>Труба сталева водогазопровідна оцинкована
ø21.3x2,8</t>
  </si>
  <si>
    <t>Перехід сталевий оцинкований ексцентричний
Ду50x40 вик. 1</t>
  </si>
  <si>
    <t>Перехід сталевий оцинкований концентричний
Ду50x40 вик. 1</t>
  </si>
  <si>
    <t>Водомірний вузол холодної води на приготування гарячої води DN32</t>
  </si>
  <si>
    <t>Лічильник холодної води DN32 з модулем
AT-MBUS-02</t>
  </si>
  <si>
    <t>Фільтр косий, DN32, різьба В-В</t>
  </si>
  <si>
    <t>Кран кульовий муфтовий вн.р.-зов.р. Ду32</t>
  </si>
  <si>
    <t>Зворотний клапан Ду32 вн.р./вн.р.</t>
  </si>
  <si>
    <t>Труба поліпропіленова PN20 ø50x8,4</t>
  </si>
  <si>
    <t>Труба поліпропіленова PN20 ø20x3,4</t>
  </si>
  <si>
    <t>Труба поліпропіленова PN20 посилена
скловолокном (ГВП) ø20x3,4</t>
  </si>
  <si>
    <t>Муфта комбінована із зовнішньою різьбою 40xG1
1/4</t>
  </si>
  <si>
    <t>Труба сталева емальована Ду50 (57х3,5)</t>
  </si>
  <si>
    <t>Труба ПЕ-100 SDR-17 (зварна) 63х3,8</t>
  </si>
  <si>
    <t>Труба поліпропіленова PP-R PN20 d=50х8,4 мм</t>
  </si>
  <si>
    <t>З'єднання труб ПЕ-100 сталь d=63 - 57х3,5</t>
  </si>
  <si>
    <t>Втулка під фланець PN10 ПЕ-100 SDR-17 d=63</t>
  </si>
  <si>
    <t>Ізоляція Trermaflex FRZ δ=9 мм для труби PP-R PN20 d=50х8,4 мм</t>
  </si>
  <si>
    <t>Ізоляція Trermaflex FRZ δ=9 мм для труби сталевої Ду50 (Ø57+х3,5)</t>
  </si>
  <si>
    <t>Ізоляція Trermaflex FRZ δ=9 мм для труби сталевої Ду25 (Ø33,5х3,2)</t>
  </si>
  <si>
    <t>Кріплення для трубопроводів Ду50 ( 57х3,5)</t>
  </si>
  <si>
    <t>Кріплення для трубопроводів Ду25 ( 33,5х3,2)</t>
  </si>
  <si>
    <t>Кріплення для труби РР-R PN20 d=50х8,4 мм (хомут з гумовим ущільненням)</t>
  </si>
  <si>
    <t>Металоконструкції кріплення трубопроводів</t>
  </si>
  <si>
    <t xml:space="preserve">Фарбування </t>
  </si>
  <si>
    <t>поз</t>
  </si>
  <si>
    <t>Фарба масляна (2 шари)</t>
  </si>
  <si>
    <t>Грунтування</t>
  </si>
  <si>
    <t>Грунт ГФ-021 (1шар)</t>
  </si>
  <si>
    <t>Муфта протипожежна захисна ППМ DN63 мм</t>
  </si>
  <si>
    <t>МЕРЕЖА ГАРЯЧОГО ВОДОПРОВОДУ Т3 ТА ЦИРКУЛЯЦІЇ Т4 (ВІСІ 1-9 НА ВІДМ. 0,000 та -3,300)</t>
  </si>
  <si>
    <t>Полиавльний кран незамерзаючий муфтовий зовнішній DN25</t>
  </si>
  <si>
    <t>Теплоізоляція δ=13,0 мм для труби PP-R d=50х8,4 мм (клас горюч. Г1)</t>
  </si>
  <si>
    <t>Кріплення для труби РР-R PN20 d=40х6,7 мм (хомут з гумовим ущільненням)</t>
  </si>
  <si>
    <t>Кріплення для труби РР-R PN20 d=32х5,4 мм (хомут з гумовим ущільненням)</t>
  </si>
  <si>
    <t>ПРОТИПОЖЕЖНИЙ ВОДОПРОВІД В2 (ВІСІ 1-9)</t>
  </si>
  <si>
    <t>Шафа пожежна вбудована HW-25-52WKV із одним кран-комплектами Ду50мм, кран-комплектом
Ду25мм у складі:</t>
  </si>
  <si>
    <t>шафа навісна (bхhхt) 600х1500х250 мм  HW-25-52WKV</t>
  </si>
  <si>
    <t>муфта сполучна Ду50</t>
  </si>
  <si>
    <t>вентиль (клапан) пожежний кутовий бронзовий Ду50</t>
  </si>
  <si>
    <t>головка сполучна муфтова ГМН-50</t>
  </si>
  <si>
    <t>пожежний рукав з двома головками ГР-50 Д-51</t>
  </si>
  <si>
    <t>ствол пожежний перекривний PWN-52 Ду-50 сприск-16 мм</t>
  </si>
  <si>
    <t>вентиль пожежний  кутовий бронзовий Ду-25</t>
  </si>
  <si>
    <t>рукав пожежний напівжорсткий, завдовшки 20,0 м Ду-25</t>
  </si>
  <si>
    <t>ствол перекривний DN-25/D10 Ду-25</t>
  </si>
  <si>
    <t>блок управління пожежним краном БУПК</t>
  </si>
  <si>
    <t>датчик відчинення дверей (сповіщувач охоронний магнітоконтактний)</t>
  </si>
  <si>
    <t>Вогнегасник порошквий ВП-5</t>
  </si>
  <si>
    <t>Прокладання трубопроводу</t>
  </si>
  <si>
    <t>Труба сталева електрозварювальна прямошовна Ду50 мм (57х3,5)</t>
  </si>
  <si>
    <t>Труба сталева водогазопровідна Ду25 мм (33,5х3,2)</t>
  </si>
  <si>
    <t>Хомут металевий з гумовим ущільненням для сталевих трубопроводів Ду=50 мм</t>
  </si>
  <si>
    <t>Кріплення трубопроводів (кронштейни, кутники і т.д.)</t>
  </si>
  <si>
    <t>МЕРЕЖА ДРЕНАЖНОЇ КАНАЛІЗАЦІЇ К4 (ВІСІ 1-9)</t>
  </si>
  <si>
    <t>Трап HL510Prblue-3000 DN40/50 sp сухим сифоном "Primus blue" та гор. вип. DN50</t>
  </si>
  <si>
    <t>Трійник каналізаційний редукційний ПП 110х50х45 ̊</t>
  </si>
  <si>
    <t>МЕРЕЖІ ВК У ПРИМІЩЕННІ НАСОСНОЇ СТАНЦІЇ.МЕРЕЖА ПИТНОГО ВОДОПРОВОДУ В1</t>
  </si>
  <si>
    <t>Монтаж засувки</t>
  </si>
  <si>
    <t>Засувка чавунна клинова PN 16, DN 100 з електропироводом AUMA SA 07.6/16 Hawle 4000ELE2</t>
  </si>
  <si>
    <t>Монтаж зворотнього клапану</t>
  </si>
  <si>
    <t>Клапан зворотній міжфланцевий DN100 Zetkama 407</t>
  </si>
  <si>
    <t>Фланець сталевий плоский приварний DN100</t>
  </si>
  <si>
    <t>Труба поліетиленова напірна ПЕ100 SDR17 ø110x6,6</t>
  </si>
  <si>
    <t>Труба сталева електрозварна емальована ø108x4</t>
  </si>
  <si>
    <t>Втулка під фланець PN10 ПЕ-100 SDR-17 d=110</t>
  </si>
  <si>
    <t>Хомут металевий з гумовим ущільненням для сталевих трубопроводів Ду=100 мм</t>
  </si>
  <si>
    <t>Кріплення трубопроводів (кронштейни, кутники і т.д.</t>
  </si>
  <si>
    <t>МЕРЕЖІ ВК У ПРИМІЩЕННІ НАСОСНОЇ СТАНЦІЇ.МЕРЕЖА ПРОТИПОЖЕЖНОГО ВОДОПРОВОДУ В2</t>
  </si>
  <si>
    <t>Монтаж насосу</t>
  </si>
  <si>
    <t>Протипожежна насосна станція Wilo CO-2 CH1-L.1003/ER-EB-FFS Q=9.36м3/год,H=30,1м, N=1,5кВт (одного насосу);Wilo CO-2 CH1-L.1003/ER-EB-FFS</t>
  </si>
  <si>
    <t>Монтаж гнучкої вставки</t>
  </si>
  <si>
    <t>Вставка гнучка різьбова DN65 Danfoss ZKB</t>
  </si>
  <si>
    <t>Влаштування манометру</t>
  </si>
  <si>
    <t>Засувка чавунна клинова PN 16, DN 200 з електропироводом AUMA SA 10.2/16 Hawle 4000ELE2</t>
  </si>
  <si>
    <t>Засувка чавунна клинова PN 16, DN 150 з електропироводом AUMA SA 10.2/16 Hawle 4000ELE2</t>
  </si>
  <si>
    <t>Засувка чавунна клинова PN 16, DN 50 з електропироводом AUMA SA SA 07.6/16 Hawle 4000ELE2</t>
  </si>
  <si>
    <t>Клапан зворотній міжфланцевий PN 16 DN200 Zetkama 407</t>
  </si>
  <si>
    <t>Клапан зворотній міжфланцевий PN 16 DN150 Zetkama 407</t>
  </si>
  <si>
    <t>Клапан зворотній міжфланцевий PN 16 DN100 Zetkama 407</t>
  </si>
  <si>
    <t>Клапан зворотній міжфланцевий PN 16 DN65 Zetkama 407</t>
  </si>
  <si>
    <t>Засувка з гумовим клином Zetkama PN 16 DN200 Zetkama 111</t>
  </si>
  <si>
    <t>Засувка з гумовим клином Zetkama PN 16 DN100 Zetkama 111</t>
  </si>
  <si>
    <t>Кран кульовий фланцевий PN 16 DN65</t>
  </si>
  <si>
    <t xml:space="preserve"> Кран кульовий латунний дренажний зі штуцером та заглушкою 1/2" </t>
  </si>
  <si>
    <t>Фланець сталевий плоский приварний PN 16 DN200</t>
  </si>
  <si>
    <t>Фланець сталевий плоский приварний PN 16 DN150</t>
  </si>
  <si>
    <t>Фланець сталевий плоский приварний PN 16 DN100</t>
  </si>
  <si>
    <t>Фланець сталевий плоский приварний PN 16 DN65</t>
  </si>
  <si>
    <t>Шафа пожежна вбудована із одним кран-комплектами Ду50мм, кран-комплектом Ду25мм у складі:</t>
  </si>
  <si>
    <t xml:space="preserve"> муфта сполучна ДУ50</t>
  </si>
  <si>
    <t>головка сполучна муфтова  ГМН-50</t>
  </si>
  <si>
    <t>ствол пожежний перекривний  PWN-52 Ду-50 сприск-16 мм</t>
  </si>
  <si>
    <t>головка сполучна цапкова  ГЦН-50</t>
  </si>
  <si>
    <t>вентиль пожежний кутовий бронзовий  Ду-25</t>
  </si>
  <si>
    <t>блок управління пожежним краном  БУПК</t>
  </si>
  <si>
    <t>Труба поліетиленова напірна ПЕ100 SDR17 ø200x11,9</t>
  </si>
  <si>
    <t>Труба поліетиленова напірна ПЕ100 SDR17 ø160x9,5</t>
  </si>
  <si>
    <t xml:space="preserve">Труба сталева електрозварювальна прямошовна Ду200 мм (219х6,0) </t>
  </si>
  <si>
    <t>Труба сталева електрозварювальна прямошовна Ду150 мм (159х4,5)</t>
  </si>
  <si>
    <t>Труба сталева електрозварювальна прямошовна Ду100 мм (108х4,0)</t>
  </si>
  <si>
    <t>Труба сталева електрозварювальна прямошовна Ду65 мм (76х3,5)</t>
  </si>
  <si>
    <t xml:space="preserve">Труба сталева електрозварювальна прямошовна Ду50 мм (57х3,5) </t>
  </si>
  <si>
    <t>Втулка під фланець PN10 ПЕ-100 SDR-17 d=200</t>
  </si>
  <si>
    <t>Втулка під фланець PN10 ПЕ-100 SDR-17 d=160</t>
  </si>
  <si>
    <t>Хомут металевий з гумовим ущільненням для сталевих трубопроводів Ду=200 мм</t>
  </si>
  <si>
    <t>Хомут металевий з гумовим ущільненням для сталевих трубопроводів Ду=150 мм</t>
  </si>
  <si>
    <t>Хомут металевий з гумовим ущільненням для сталевих трубопроводів Ду=65 мм</t>
  </si>
  <si>
    <t>МЕРЕЖІ ДРЕНАЖНОЇ КАНАЛІЗАЦІЇ К4, К4р, К4н</t>
  </si>
  <si>
    <t>Насос дренажний Wilo Drain TMR 32/11</t>
  </si>
  <si>
    <t>Труба сталева водогазопровідна оцинкована Ду32 (Ø42,3х3,2)</t>
  </si>
  <si>
    <t xml:space="preserve"> Трійник каналізаційний редукційний ПП 110х50х87 ̊</t>
  </si>
  <si>
    <t>Монтаж ревізії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</si>
  <si>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</si>
  <si>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</si>
  <si>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</si>
  <si>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</si>
  <si>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</si>
  <si>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</si>
  <si>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</si>
  <si>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</si>
  <si>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</si>
  <si>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</si>
  <si>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</si>
  <si>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</si>
  <si>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</si>
  <si>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роборих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</si>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</sst>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24"/>
      <color rgb="FF1F3864"/>
      <name val="Arial"/>
      <family val="2"/>
      <charset val="204"/>
    </font>
    <font>
      <b/>
      <sz val="24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2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4" fontId="3" fillId="6" borderId="12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7" borderId="12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4" fontId="13" fillId="8" borderId="16" xfId="0" applyNumberFormat="1" applyFont="1" applyFill="1" applyBorder="1" applyAlignment="1">
      <alignment horizontal="center" vertical="center" wrapText="1"/>
    </xf>
    <xf numFmtId="0" fontId="0" fillId="8" borderId="0" xfId="0" applyFill="1"/>
    <xf numFmtId="4" fontId="13" fillId="0" borderId="16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2" fontId="3" fillId="6" borderId="2" xfId="0" applyNumberFormat="1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13" fillId="6" borderId="16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2" fontId="16" fillId="5" borderId="2" xfId="0" applyNumberFormat="1" applyFont="1" applyFill="1" applyBorder="1" applyAlignment="1">
      <alignment horizontal="center" vertical="center" shrinkToFit="1"/>
    </xf>
    <xf numFmtId="4" fontId="13" fillId="2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2" fontId="16" fillId="7" borderId="2" xfId="0" applyNumberFormat="1" applyFont="1" applyFill="1" applyBorder="1" applyAlignment="1">
      <alignment horizontal="center" vertical="center" shrinkToFit="1"/>
    </xf>
    <xf numFmtId="4" fontId="3" fillId="7" borderId="2" xfId="0" applyNumberFormat="1" applyFont="1" applyFill="1" applyBorder="1" applyAlignment="1">
      <alignment horizontal="center" vertical="center" wrapText="1"/>
    </xf>
    <xf numFmtId="4" fontId="13" fillId="7" borderId="1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2" fontId="16" fillId="5" borderId="2" xfId="0" applyNumberFormat="1" applyFont="1" applyFill="1" applyBorder="1" applyAlignment="1">
      <alignment horizontal="center" vertical="center" wrapText="1" shrinkToFit="1"/>
    </xf>
    <xf numFmtId="2" fontId="16" fillId="0" borderId="2" xfId="0" applyNumberFormat="1" applyFont="1" applyBorder="1" applyAlignment="1">
      <alignment horizontal="center" vertical="center" wrapText="1" shrinkToFit="1"/>
    </xf>
    <xf numFmtId="2" fontId="13" fillId="2" borderId="16" xfId="0" applyNumberFormat="1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2" fontId="16" fillId="5" borderId="18" xfId="0" applyNumberFormat="1" applyFont="1" applyFill="1" applyBorder="1" applyAlignment="1">
      <alignment horizontal="center" vertical="center" shrinkToFit="1"/>
    </xf>
    <xf numFmtId="2" fontId="14" fillId="5" borderId="19" xfId="0" applyNumberFormat="1" applyFont="1" applyFill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2" fontId="16" fillId="0" borderId="18" xfId="0" applyNumberFormat="1" applyFont="1" applyBorder="1" applyAlignment="1">
      <alignment horizontal="center" vertical="center" shrinkToFit="1"/>
    </xf>
    <xf numFmtId="2" fontId="3" fillId="0" borderId="18" xfId="0" applyNumberFormat="1" applyFont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top" wrapText="1"/>
    </xf>
    <xf numFmtId="2" fontId="16" fillId="5" borderId="19" xfId="0" applyNumberFormat="1" applyFont="1" applyFill="1" applyBorder="1" applyAlignment="1">
      <alignment horizontal="center" vertical="center" shrinkToFit="1"/>
    </xf>
    <xf numFmtId="2" fontId="14" fillId="0" borderId="19" xfId="0" applyNumberFormat="1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 shrinkToFit="1"/>
    </xf>
    <xf numFmtId="2" fontId="14" fillId="6" borderId="19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center" vertical="center" shrinkToFit="1"/>
    </xf>
    <xf numFmtId="2" fontId="14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2" fontId="16" fillId="6" borderId="2" xfId="0" applyNumberFormat="1" applyFont="1" applyFill="1" applyBorder="1" applyAlignment="1">
      <alignment horizontal="center" vertical="center" shrinkToFit="1"/>
    </xf>
    <xf numFmtId="2" fontId="13" fillId="6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8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4" fontId="3" fillId="8" borderId="2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4" fontId="3" fillId="8" borderId="1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 wrapText="1"/>
    </xf>
    <xf numFmtId="2" fontId="3" fillId="7" borderId="2" xfId="0" applyNumberFormat="1" applyFont="1" applyFill="1" applyBorder="1" applyAlignment="1">
      <alignment horizontal="center" vertical="center" wrapText="1"/>
    </xf>
    <xf numFmtId="2" fontId="13" fillId="7" borderId="2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3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2" fontId="16" fillId="8" borderId="2" xfId="0" applyNumberFormat="1" applyFont="1" applyFill="1" applyBorder="1" applyAlignment="1">
      <alignment horizontal="center" vertical="center" shrinkToFit="1"/>
    </xf>
    <xf numFmtId="2" fontId="3" fillId="8" borderId="2" xfId="0" applyNumberFormat="1" applyFont="1" applyFill="1" applyBorder="1" applyAlignment="1">
      <alignment horizontal="center" vertical="center" wrapText="1"/>
    </xf>
    <xf numFmtId="2" fontId="13" fillId="8" borderId="2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2" fontId="14" fillId="6" borderId="2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2" fontId="16" fillId="0" borderId="23" xfId="0" applyNumberFormat="1" applyFont="1" applyBorder="1" applyAlignment="1">
      <alignment horizontal="center" vertical="center" shrinkToFit="1"/>
    </xf>
    <xf numFmtId="2" fontId="3" fillId="0" borderId="23" xfId="0" applyNumberFormat="1" applyFont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/>
    </xf>
    <xf numFmtId="2" fontId="3" fillId="3" borderId="9" xfId="0" applyNumberFormat="1" applyFont="1" applyFill="1" applyBorder="1" applyAlignment="1">
      <alignment horizontal="center" vertical="center" wrapText="1"/>
    </xf>
    <xf numFmtId="2" fontId="14" fillId="7" borderId="19" xfId="0" applyNumberFormat="1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2" fontId="13" fillId="2" borderId="19" xfId="0" applyNumberFormat="1" applyFont="1" applyFill="1" applyBorder="1" applyAlignment="1">
      <alignment horizontal="center" vertical="center" wrapText="1"/>
    </xf>
    <xf numFmtId="2" fontId="13" fillId="5" borderId="1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/>
    </xf>
    <xf numFmtId="2" fontId="16" fillId="6" borderId="19" xfId="0" applyNumberFormat="1" applyFont="1" applyFill="1" applyBorder="1" applyAlignment="1">
      <alignment horizontal="center" vertical="center" shrinkToFit="1"/>
    </xf>
    <xf numFmtId="2" fontId="14" fillId="2" borderId="19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2" fontId="14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2" fontId="13" fillId="8" borderId="19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4" fontId="3" fillId="7" borderId="2" xfId="0" applyNumberFormat="1" applyFont="1" applyFill="1" applyBorder="1" applyAlignment="1">
      <alignment horizontal="center" vertical="center"/>
    </xf>
    <xf numFmtId="4" fontId="12" fillId="8" borderId="3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2" fontId="3" fillId="2" borderId="19" xfId="0" applyNumberFormat="1" applyFont="1" applyFill="1" applyBorder="1" applyAlignment="1">
      <alignment horizontal="center" vertical="top" wrapText="1"/>
    </xf>
    <xf numFmtId="2" fontId="16" fillId="2" borderId="19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8" borderId="27" xfId="0" applyNumberFormat="1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4" fontId="12" fillId="3" borderId="27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" fontId="3" fillId="7" borderId="19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2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2" fontId="3" fillId="4" borderId="25" xfId="0" applyNumberFormat="1" applyFont="1" applyFill="1" applyBorder="1" applyAlignment="1">
      <alignment horizontal="center" vertical="center" wrapText="1"/>
    </xf>
    <xf numFmtId="4" fontId="12" fillId="4" borderId="33" xfId="0" applyNumberFormat="1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3" fillId="0" borderId="0" xfId="0" applyFont="1"/>
    <xf numFmtId="0" fontId="1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0" borderId="0" xfId="1" applyFont="1" applyAlignment="1">
      <alignment horizontal="center" vertical="center" wrapText="1"/>
    </xf>
    <xf numFmtId="4" fontId="19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  <xf numFmtId="4" fontId="22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2" fontId="23" fillId="0" borderId="0" xfId="1" applyNumberFormat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 vertical="center"/>
    </xf>
  </cellXfs>
  <cellStyles count="2">
    <cellStyle name="Звичайний" xfId="0" builtinId="0"/>
    <cellStyle name="Обычный_Голосеевская" xfId="1" xr:uid="{83A53077-588E-4899-9561-8E090CCD6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8"/>
  <sheetViews>
    <sheetView tabSelected="1" topLeftCell="A797" zoomScale="70" zoomScaleNormal="70" workbookViewId="0">
      <selection activeCell="K952" sqref="K952:K965"/>
    </sheetView>
  </sheetViews>
  <sheetFormatPr defaultRowHeight="14.5" outlineLevelRow="1" x14ac:dyDescent="0.35"/>
  <cols>
    <col min="2" max="2" width="5.54296875" customWidth="1"/>
    <col min="3" max="3" width="40.6328125" style="1" customWidth="1"/>
    <col min="4" max="4" width="7.08984375" customWidth="1"/>
    <col min="5" max="5" width="9.81640625" style="2" customWidth="1"/>
    <col min="6" max="6" width="9.54296875" style="2" customWidth="1"/>
    <col min="7" max="7" width="12.81640625" style="2" customWidth="1"/>
    <col min="8" max="8" width="27.54296875" customWidth="1"/>
    <col min="9" max="9" width="7.1796875" style="2" customWidth="1"/>
    <col min="10" max="10" width="11.08984375" style="2" customWidth="1"/>
    <col min="11" max="11" width="9.54296875" style="2" customWidth="1"/>
    <col min="12" max="12" width="13.81640625" style="2" customWidth="1"/>
    <col min="13" max="13" width="44.90625" customWidth="1"/>
    <col min="14" max="14" width="11.81640625" bestFit="1" customWidth="1"/>
    <col min="257" max="257" width="5.54296875" customWidth="1"/>
    <col min="258" max="258" width="40.6328125" customWidth="1"/>
    <col min="259" max="259" width="7.08984375" customWidth="1"/>
    <col min="260" max="260" width="8.81640625" customWidth="1"/>
    <col min="261" max="261" width="9.54296875" customWidth="1"/>
    <col min="262" max="262" width="12.81640625" customWidth="1"/>
    <col min="263" max="263" width="27.54296875" customWidth="1"/>
    <col min="264" max="264" width="7.1796875" customWidth="1"/>
    <col min="265" max="265" width="11.08984375" customWidth="1"/>
    <col min="266" max="266" width="9.54296875" customWidth="1"/>
    <col min="267" max="267" width="12.81640625" customWidth="1"/>
    <col min="268" max="268" width="48.36328125" customWidth="1"/>
    <col min="269" max="269" width="44.90625" customWidth="1"/>
    <col min="270" max="270" width="11.81640625" bestFit="1" customWidth="1"/>
    <col min="513" max="513" width="5.54296875" customWidth="1"/>
    <col min="514" max="514" width="40.6328125" customWidth="1"/>
    <col min="515" max="515" width="7.08984375" customWidth="1"/>
    <col min="516" max="516" width="8.81640625" customWidth="1"/>
    <col min="517" max="517" width="9.54296875" customWidth="1"/>
    <col min="518" max="518" width="12.81640625" customWidth="1"/>
    <col min="519" max="519" width="27.54296875" customWidth="1"/>
    <col min="520" max="520" width="7.1796875" customWidth="1"/>
    <col min="521" max="521" width="11.08984375" customWidth="1"/>
    <col min="522" max="522" width="9.54296875" customWidth="1"/>
    <col min="523" max="523" width="12.81640625" customWidth="1"/>
    <col min="524" max="524" width="48.36328125" customWidth="1"/>
    <col min="525" max="525" width="44.90625" customWidth="1"/>
    <col min="526" max="526" width="11.81640625" bestFit="1" customWidth="1"/>
    <col min="769" max="769" width="5.54296875" customWidth="1"/>
    <col min="770" max="770" width="40.6328125" customWidth="1"/>
    <col min="771" max="771" width="7.08984375" customWidth="1"/>
    <col min="772" max="772" width="8.81640625" customWidth="1"/>
    <col min="773" max="773" width="9.54296875" customWidth="1"/>
    <col min="774" max="774" width="12.81640625" customWidth="1"/>
    <col min="775" max="775" width="27.54296875" customWidth="1"/>
    <col min="776" max="776" width="7.1796875" customWidth="1"/>
    <col min="777" max="777" width="11.08984375" customWidth="1"/>
    <col min="778" max="778" width="9.54296875" customWidth="1"/>
    <col min="779" max="779" width="12.81640625" customWidth="1"/>
    <col min="780" max="780" width="48.36328125" customWidth="1"/>
    <col min="781" max="781" width="44.90625" customWidth="1"/>
    <col min="782" max="782" width="11.81640625" bestFit="1" customWidth="1"/>
    <col min="1025" max="1025" width="5.54296875" customWidth="1"/>
    <col min="1026" max="1026" width="40.6328125" customWidth="1"/>
    <col min="1027" max="1027" width="7.08984375" customWidth="1"/>
    <col min="1028" max="1028" width="8.81640625" customWidth="1"/>
    <col min="1029" max="1029" width="9.54296875" customWidth="1"/>
    <col min="1030" max="1030" width="12.81640625" customWidth="1"/>
    <col min="1031" max="1031" width="27.54296875" customWidth="1"/>
    <col min="1032" max="1032" width="7.1796875" customWidth="1"/>
    <col min="1033" max="1033" width="11.08984375" customWidth="1"/>
    <col min="1034" max="1034" width="9.54296875" customWidth="1"/>
    <col min="1035" max="1035" width="12.81640625" customWidth="1"/>
    <col min="1036" max="1036" width="48.36328125" customWidth="1"/>
    <col min="1037" max="1037" width="44.90625" customWidth="1"/>
    <col min="1038" max="1038" width="11.81640625" bestFit="1" customWidth="1"/>
    <col min="1281" max="1281" width="5.54296875" customWidth="1"/>
    <col min="1282" max="1282" width="40.6328125" customWidth="1"/>
    <col min="1283" max="1283" width="7.08984375" customWidth="1"/>
    <col min="1284" max="1284" width="8.81640625" customWidth="1"/>
    <col min="1285" max="1285" width="9.54296875" customWidth="1"/>
    <col min="1286" max="1286" width="12.81640625" customWidth="1"/>
    <col min="1287" max="1287" width="27.54296875" customWidth="1"/>
    <col min="1288" max="1288" width="7.1796875" customWidth="1"/>
    <col min="1289" max="1289" width="11.08984375" customWidth="1"/>
    <col min="1290" max="1290" width="9.54296875" customWidth="1"/>
    <col min="1291" max="1291" width="12.81640625" customWidth="1"/>
    <col min="1292" max="1292" width="48.36328125" customWidth="1"/>
    <col min="1293" max="1293" width="44.90625" customWidth="1"/>
    <col min="1294" max="1294" width="11.81640625" bestFit="1" customWidth="1"/>
    <col min="1537" max="1537" width="5.54296875" customWidth="1"/>
    <col min="1538" max="1538" width="40.6328125" customWidth="1"/>
    <col min="1539" max="1539" width="7.08984375" customWidth="1"/>
    <col min="1540" max="1540" width="8.81640625" customWidth="1"/>
    <col min="1541" max="1541" width="9.54296875" customWidth="1"/>
    <col min="1542" max="1542" width="12.81640625" customWidth="1"/>
    <col min="1543" max="1543" width="27.54296875" customWidth="1"/>
    <col min="1544" max="1544" width="7.1796875" customWidth="1"/>
    <col min="1545" max="1545" width="11.08984375" customWidth="1"/>
    <col min="1546" max="1546" width="9.54296875" customWidth="1"/>
    <col min="1547" max="1547" width="12.81640625" customWidth="1"/>
    <col min="1548" max="1548" width="48.36328125" customWidth="1"/>
    <col min="1549" max="1549" width="44.90625" customWidth="1"/>
    <col min="1550" max="1550" width="11.81640625" bestFit="1" customWidth="1"/>
    <col min="1793" max="1793" width="5.54296875" customWidth="1"/>
    <col min="1794" max="1794" width="40.6328125" customWidth="1"/>
    <col min="1795" max="1795" width="7.08984375" customWidth="1"/>
    <col min="1796" max="1796" width="8.81640625" customWidth="1"/>
    <col min="1797" max="1797" width="9.54296875" customWidth="1"/>
    <col min="1798" max="1798" width="12.81640625" customWidth="1"/>
    <col min="1799" max="1799" width="27.54296875" customWidth="1"/>
    <col min="1800" max="1800" width="7.1796875" customWidth="1"/>
    <col min="1801" max="1801" width="11.08984375" customWidth="1"/>
    <col min="1802" max="1802" width="9.54296875" customWidth="1"/>
    <col min="1803" max="1803" width="12.81640625" customWidth="1"/>
    <col min="1804" max="1804" width="48.36328125" customWidth="1"/>
    <col min="1805" max="1805" width="44.90625" customWidth="1"/>
    <col min="1806" max="1806" width="11.81640625" bestFit="1" customWidth="1"/>
    <col min="2049" max="2049" width="5.54296875" customWidth="1"/>
    <col min="2050" max="2050" width="40.6328125" customWidth="1"/>
    <col min="2051" max="2051" width="7.08984375" customWidth="1"/>
    <col min="2052" max="2052" width="8.81640625" customWidth="1"/>
    <col min="2053" max="2053" width="9.54296875" customWidth="1"/>
    <col min="2054" max="2054" width="12.81640625" customWidth="1"/>
    <col min="2055" max="2055" width="27.54296875" customWidth="1"/>
    <col min="2056" max="2056" width="7.1796875" customWidth="1"/>
    <col min="2057" max="2057" width="11.08984375" customWidth="1"/>
    <col min="2058" max="2058" width="9.54296875" customWidth="1"/>
    <col min="2059" max="2059" width="12.81640625" customWidth="1"/>
    <col min="2060" max="2060" width="48.36328125" customWidth="1"/>
    <col min="2061" max="2061" width="44.90625" customWidth="1"/>
    <col min="2062" max="2062" width="11.81640625" bestFit="1" customWidth="1"/>
    <col min="2305" max="2305" width="5.54296875" customWidth="1"/>
    <col min="2306" max="2306" width="40.6328125" customWidth="1"/>
    <col min="2307" max="2307" width="7.08984375" customWidth="1"/>
    <col min="2308" max="2308" width="8.81640625" customWidth="1"/>
    <col min="2309" max="2309" width="9.54296875" customWidth="1"/>
    <col min="2310" max="2310" width="12.81640625" customWidth="1"/>
    <col min="2311" max="2311" width="27.54296875" customWidth="1"/>
    <col min="2312" max="2312" width="7.1796875" customWidth="1"/>
    <col min="2313" max="2313" width="11.08984375" customWidth="1"/>
    <col min="2314" max="2314" width="9.54296875" customWidth="1"/>
    <col min="2315" max="2315" width="12.81640625" customWidth="1"/>
    <col min="2316" max="2316" width="48.36328125" customWidth="1"/>
    <col min="2317" max="2317" width="44.90625" customWidth="1"/>
    <col min="2318" max="2318" width="11.81640625" bestFit="1" customWidth="1"/>
    <col min="2561" max="2561" width="5.54296875" customWidth="1"/>
    <col min="2562" max="2562" width="40.6328125" customWidth="1"/>
    <col min="2563" max="2563" width="7.08984375" customWidth="1"/>
    <col min="2564" max="2564" width="8.81640625" customWidth="1"/>
    <col min="2565" max="2565" width="9.54296875" customWidth="1"/>
    <col min="2566" max="2566" width="12.81640625" customWidth="1"/>
    <col min="2567" max="2567" width="27.54296875" customWidth="1"/>
    <col min="2568" max="2568" width="7.1796875" customWidth="1"/>
    <col min="2569" max="2569" width="11.08984375" customWidth="1"/>
    <col min="2570" max="2570" width="9.54296875" customWidth="1"/>
    <col min="2571" max="2571" width="12.81640625" customWidth="1"/>
    <col min="2572" max="2572" width="48.36328125" customWidth="1"/>
    <col min="2573" max="2573" width="44.90625" customWidth="1"/>
    <col min="2574" max="2574" width="11.81640625" bestFit="1" customWidth="1"/>
    <col min="2817" max="2817" width="5.54296875" customWidth="1"/>
    <col min="2818" max="2818" width="40.6328125" customWidth="1"/>
    <col min="2819" max="2819" width="7.08984375" customWidth="1"/>
    <col min="2820" max="2820" width="8.81640625" customWidth="1"/>
    <col min="2821" max="2821" width="9.54296875" customWidth="1"/>
    <col min="2822" max="2822" width="12.81640625" customWidth="1"/>
    <col min="2823" max="2823" width="27.54296875" customWidth="1"/>
    <col min="2824" max="2824" width="7.1796875" customWidth="1"/>
    <col min="2825" max="2825" width="11.08984375" customWidth="1"/>
    <col min="2826" max="2826" width="9.54296875" customWidth="1"/>
    <col min="2827" max="2827" width="12.81640625" customWidth="1"/>
    <col min="2828" max="2828" width="48.36328125" customWidth="1"/>
    <col min="2829" max="2829" width="44.90625" customWidth="1"/>
    <col min="2830" max="2830" width="11.81640625" bestFit="1" customWidth="1"/>
    <col min="3073" max="3073" width="5.54296875" customWidth="1"/>
    <col min="3074" max="3074" width="40.6328125" customWidth="1"/>
    <col min="3075" max="3075" width="7.08984375" customWidth="1"/>
    <col min="3076" max="3076" width="8.81640625" customWidth="1"/>
    <col min="3077" max="3077" width="9.54296875" customWidth="1"/>
    <col min="3078" max="3078" width="12.81640625" customWidth="1"/>
    <col min="3079" max="3079" width="27.54296875" customWidth="1"/>
    <col min="3080" max="3080" width="7.1796875" customWidth="1"/>
    <col min="3081" max="3081" width="11.08984375" customWidth="1"/>
    <col min="3082" max="3082" width="9.54296875" customWidth="1"/>
    <col min="3083" max="3083" width="12.81640625" customWidth="1"/>
    <col min="3084" max="3084" width="48.36328125" customWidth="1"/>
    <col min="3085" max="3085" width="44.90625" customWidth="1"/>
    <col min="3086" max="3086" width="11.81640625" bestFit="1" customWidth="1"/>
    <col min="3329" max="3329" width="5.54296875" customWidth="1"/>
    <col min="3330" max="3330" width="40.6328125" customWidth="1"/>
    <col min="3331" max="3331" width="7.08984375" customWidth="1"/>
    <col min="3332" max="3332" width="8.81640625" customWidth="1"/>
    <col min="3333" max="3333" width="9.54296875" customWidth="1"/>
    <col min="3334" max="3334" width="12.81640625" customWidth="1"/>
    <col min="3335" max="3335" width="27.54296875" customWidth="1"/>
    <col min="3336" max="3336" width="7.1796875" customWidth="1"/>
    <col min="3337" max="3337" width="11.08984375" customWidth="1"/>
    <col min="3338" max="3338" width="9.54296875" customWidth="1"/>
    <col min="3339" max="3339" width="12.81640625" customWidth="1"/>
    <col min="3340" max="3340" width="48.36328125" customWidth="1"/>
    <col min="3341" max="3341" width="44.90625" customWidth="1"/>
    <col min="3342" max="3342" width="11.81640625" bestFit="1" customWidth="1"/>
    <col min="3585" max="3585" width="5.54296875" customWidth="1"/>
    <col min="3586" max="3586" width="40.6328125" customWidth="1"/>
    <col min="3587" max="3587" width="7.08984375" customWidth="1"/>
    <col min="3588" max="3588" width="8.81640625" customWidth="1"/>
    <col min="3589" max="3589" width="9.54296875" customWidth="1"/>
    <col min="3590" max="3590" width="12.81640625" customWidth="1"/>
    <col min="3591" max="3591" width="27.54296875" customWidth="1"/>
    <col min="3592" max="3592" width="7.1796875" customWidth="1"/>
    <col min="3593" max="3593" width="11.08984375" customWidth="1"/>
    <col min="3594" max="3594" width="9.54296875" customWidth="1"/>
    <col min="3595" max="3595" width="12.81640625" customWidth="1"/>
    <col min="3596" max="3596" width="48.36328125" customWidth="1"/>
    <col min="3597" max="3597" width="44.90625" customWidth="1"/>
    <col min="3598" max="3598" width="11.81640625" bestFit="1" customWidth="1"/>
    <col min="3841" max="3841" width="5.54296875" customWidth="1"/>
    <col min="3842" max="3842" width="40.6328125" customWidth="1"/>
    <col min="3843" max="3843" width="7.08984375" customWidth="1"/>
    <col min="3844" max="3844" width="8.81640625" customWidth="1"/>
    <col min="3845" max="3845" width="9.54296875" customWidth="1"/>
    <col min="3846" max="3846" width="12.81640625" customWidth="1"/>
    <col min="3847" max="3847" width="27.54296875" customWidth="1"/>
    <col min="3848" max="3848" width="7.1796875" customWidth="1"/>
    <col min="3849" max="3849" width="11.08984375" customWidth="1"/>
    <col min="3850" max="3850" width="9.54296875" customWidth="1"/>
    <col min="3851" max="3851" width="12.81640625" customWidth="1"/>
    <col min="3852" max="3852" width="48.36328125" customWidth="1"/>
    <col min="3853" max="3853" width="44.90625" customWidth="1"/>
    <col min="3854" max="3854" width="11.81640625" bestFit="1" customWidth="1"/>
    <col min="4097" max="4097" width="5.54296875" customWidth="1"/>
    <col min="4098" max="4098" width="40.6328125" customWidth="1"/>
    <col min="4099" max="4099" width="7.08984375" customWidth="1"/>
    <col min="4100" max="4100" width="8.81640625" customWidth="1"/>
    <col min="4101" max="4101" width="9.54296875" customWidth="1"/>
    <col min="4102" max="4102" width="12.81640625" customWidth="1"/>
    <col min="4103" max="4103" width="27.54296875" customWidth="1"/>
    <col min="4104" max="4104" width="7.1796875" customWidth="1"/>
    <col min="4105" max="4105" width="11.08984375" customWidth="1"/>
    <col min="4106" max="4106" width="9.54296875" customWidth="1"/>
    <col min="4107" max="4107" width="12.81640625" customWidth="1"/>
    <col min="4108" max="4108" width="48.36328125" customWidth="1"/>
    <col min="4109" max="4109" width="44.90625" customWidth="1"/>
    <col min="4110" max="4110" width="11.81640625" bestFit="1" customWidth="1"/>
    <col min="4353" max="4353" width="5.54296875" customWidth="1"/>
    <col min="4354" max="4354" width="40.6328125" customWidth="1"/>
    <col min="4355" max="4355" width="7.08984375" customWidth="1"/>
    <col min="4356" max="4356" width="8.81640625" customWidth="1"/>
    <col min="4357" max="4357" width="9.54296875" customWidth="1"/>
    <col min="4358" max="4358" width="12.81640625" customWidth="1"/>
    <col min="4359" max="4359" width="27.54296875" customWidth="1"/>
    <col min="4360" max="4360" width="7.1796875" customWidth="1"/>
    <col min="4361" max="4361" width="11.08984375" customWidth="1"/>
    <col min="4362" max="4362" width="9.54296875" customWidth="1"/>
    <col min="4363" max="4363" width="12.81640625" customWidth="1"/>
    <col min="4364" max="4364" width="48.36328125" customWidth="1"/>
    <col min="4365" max="4365" width="44.90625" customWidth="1"/>
    <col min="4366" max="4366" width="11.81640625" bestFit="1" customWidth="1"/>
    <col min="4609" max="4609" width="5.54296875" customWidth="1"/>
    <col min="4610" max="4610" width="40.6328125" customWidth="1"/>
    <col min="4611" max="4611" width="7.08984375" customWidth="1"/>
    <col min="4612" max="4612" width="8.81640625" customWidth="1"/>
    <col min="4613" max="4613" width="9.54296875" customWidth="1"/>
    <col min="4614" max="4614" width="12.81640625" customWidth="1"/>
    <col min="4615" max="4615" width="27.54296875" customWidth="1"/>
    <col min="4616" max="4616" width="7.1796875" customWidth="1"/>
    <col min="4617" max="4617" width="11.08984375" customWidth="1"/>
    <col min="4618" max="4618" width="9.54296875" customWidth="1"/>
    <col min="4619" max="4619" width="12.81640625" customWidth="1"/>
    <col min="4620" max="4620" width="48.36328125" customWidth="1"/>
    <col min="4621" max="4621" width="44.90625" customWidth="1"/>
    <col min="4622" max="4622" width="11.81640625" bestFit="1" customWidth="1"/>
    <col min="4865" max="4865" width="5.54296875" customWidth="1"/>
    <col min="4866" max="4866" width="40.6328125" customWidth="1"/>
    <col min="4867" max="4867" width="7.08984375" customWidth="1"/>
    <col min="4868" max="4868" width="8.81640625" customWidth="1"/>
    <col min="4869" max="4869" width="9.54296875" customWidth="1"/>
    <col min="4870" max="4870" width="12.81640625" customWidth="1"/>
    <col min="4871" max="4871" width="27.54296875" customWidth="1"/>
    <col min="4872" max="4872" width="7.1796875" customWidth="1"/>
    <col min="4873" max="4873" width="11.08984375" customWidth="1"/>
    <col min="4874" max="4874" width="9.54296875" customWidth="1"/>
    <col min="4875" max="4875" width="12.81640625" customWidth="1"/>
    <col min="4876" max="4876" width="48.36328125" customWidth="1"/>
    <col min="4877" max="4877" width="44.90625" customWidth="1"/>
    <col min="4878" max="4878" width="11.81640625" bestFit="1" customWidth="1"/>
    <col min="5121" max="5121" width="5.54296875" customWidth="1"/>
    <col min="5122" max="5122" width="40.6328125" customWidth="1"/>
    <col min="5123" max="5123" width="7.08984375" customWidth="1"/>
    <col min="5124" max="5124" width="8.81640625" customWidth="1"/>
    <col min="5125" max="5125" width="9.54296875" customWidth="1"/>
    <col min="5126" max="5126" width="12.81640625" customWidth="1"/>
    <col min="5127" max="5127" width="27.54296875" customWidth="1"/>
    <col min="5128" max="5128" width="7.1796875" customWidth="1"/>
    <col min="5129" max="5129" width="11.08984375" customWidth="1"/>
    <col min="5130" max="5130" width="9.54296875" customWidth="1"/>
    <col min="5131" max="5131" width="12.81640625" customWidth="1"/>
    <col min="5132" max="5132" width="48.36328125" customWidth="1"/>
    <col min="5133" max="5133" width="44.90625" customWidth="1"/>
    <col min="5134" max="5134" width="11.81640625" bestFit="1" customWidth="1"/>
    <col min="5377" max="5377" width="5.54296875" customWidth="1"/>
    <col min="5378" max="5378" width="40.6328125" customWidth="1"/>
    <col min="5379" max="5379" width="7.08984375" customWidth="1"/>
    <col min="5380" max="5380" width="8.81640625" customWidth="1"/>
    <col min="5381" max="5381" width="9.54296875" customWidth="1"/>
    <col min="5382" max="5382" width="12.81640625" customWidth="1"/>
    <col min="5383" max="5383" width="27.54296875" customWidth="1"/>
    <col min="5384" max="5384" width="7.1796875" customWidth="1"/>
    <col min="5385" max="5385" width="11.08984375" customWidth="1"/>
    <col min="5386" max="5386" width="9.54296875" customWidth="1"/>
    <col min="5387" max="5387" width="12.81640625" customWidth="1"/>
    <col min="5388" max="5388" width="48.36328125" customWidth="1"/>
    <col min="5389" max="5389" width="44.90625" customWidth="1"/>
    <col min="5390" max="5390" width="11.81640625" bestFit="1" customWidth="1"/>
    <col min="5633" max="5633" width="5.54296875" customWidth="1"/>
    <col min="5634" max="5634" width="40.6328125" customWidth="1"/>
    <col min="5635" max="5635" width="7.08984375" customWidth="1"/>
    <col min="5636" max="5636" width="8.81640625" customWidth="1"/>
    <col min="5637" max="5637" width="9.54296875" customWidth="1"/>
    <col min="5638" max="5638" width="12.81640625" customWidth="1"/>
    <col min="5639" max="5639" width="27.54296875" customWidth="1"/>
    <col min="5640" max="5640" width="7.1796875" customWidth="1"/>
    <col min="5641" max="5641" width="11.08984375" customWidth="1"/>
    <col min="5642" max="5642" width="9.54296875" customWidth="1"/>
    <col min="5643" max="5643" width="12.81640625" customWidth="1"/>
    <col min="5644" max="5644" width="48.36328125" customWidth="1"/>
    <col min="5645" max="5645" width="44.90625" customWidth="1"/>
    <col min="5646" max="5646" width="11.81640625" bestFit="1" customWidth="1"/>
    <col min="5889" max="5889" width="5.54296875" customWidth="1"/>
    <col min="5890" max="5890" width="40.6328125" customWidth="1"/>
    <col min="5891" max="5891" width="7.08984375" customWidth="1"/>
    <col min="5892" max="5892" width="8.81640625" customWidth="1"/>
    <col min="5893" max="5893" width="9.54296875" customWidth="1"/>
    <col min="5894" max="5894" width="12.81640625" customWidth="1"/>
    <col min="5895" max="5895" width="27.54296875" customWidth="1"/>
    <col min="5896" max="5896" width="7.1796875" customWidth="1"/>
    <col min="5897" max="5897" width="11.08984375" customWidth="1"/>
    <col min="5898" max="5898" width="9.54296875" customWidth="1"/>
    <col min="5899" max="5899" width="12.81640625" customWidth="1"/>
    <col min="5900" max="5900" width="48.36328125" customWidth="1"/>
    <col min="5901" max="5901" width="44.90625" customWidth="1"/>
    <col min="5902" max="5902" width="11.81640625" bestFit="1" customWidth="1"/>
    <col min="6145" max="6145" width="5.54296875" customWidth="1"/>
    <col min="6146" max="6146" width="40.6328125" customWidth="1"/>
    <col min="6147" max="6147" width="7.08984375" customWidth="1"/>
    <col min="6148" max="6148" width="8.81640625" customWidth="1"/>
    <col min="6149" max="6149" width="9.54296875" customWidth="1"/>
    <col min="6150" max="6150" width="12.81640625" customWidth="1"/>
    <col min="6151" max="6151" width="27.54296875" customWidth="1"/>
    <col min="6152" max="6152" width="7.1796875" customWidth="1"/>
    <col min="6153" max="6153" width="11.08984375" customWidth="1"/>
    <col min="6154" max="6154" width="9.54296875" customWidth="1"/>
    <col min="6155" max="6155" width="12.81640625" customWidth="1"/>
    <col min="6156" max="6156" width="48.36328125" customWidth="1"/>
    <col min="6157" max="6157" width="44.90625" customWidth="1"/>
    <col min="6158" max="6158" width="11.81640625" bestFit="1" customWidth="1"/>
    <col min="6401" max="6401" width="5.54296875" customWidth="1"/>
    <col min="6402" max="6402" width="40.6328125" customWidth="1"/>
    <col min="6403" max="6403" width="7.08984375" customWidth="1"/>
    <col min="6404" max="6404" width="8.81640625" customWidth="1"/>
    <col min="6405" max="6405" width="9.54296875" customWidth="1"/>
    <col min="6406" max="6406" width="12.81640625" customWidth="1"/>
    <col min="6407" max="6407" width="27.54296875" customWidth="1"/>
    <col min="6408" max="6408" width="7.1796875" customWidth="1"/>
    <col min="6409" max="6409" width="11.08984375" customWidth="1"/>
    <col min="6410" max="6410" width="9.54296875" customWidth="1"/>
    <col min="6411" max="6411" width="12.81640625" customWidth="1"/>
    <col min="6412" max="6412" width="48.36328125" customWidth="1"/>
    <col min="6413" max="6413" width="44.90625" customWidth="1"/>
    <col min="6414" max="6414" width="11.81640625" bestFit="1" customWidth="1"/>
    <col min="6657" max="6657" width="5.54296875" customWidth="1"/>
    <col min="6658" max="6658" width="40.6328125" customWidth="1"/>
    <col min="6659" max="6659" width="7.08984375" customWidth="1"/>
    <col min="6660" max="6660" width="8.81640625" customWidth="1"/>
    <col min="6661" max="6661" width="9.54296875" customWidth="1"/>
    <col min="6662" max="6662" width="12.81640625" customWidth="1"/>
    <col min="6663" max="6663" width="27.54296875" customWidth="1"/>
    <col min="6664" max="6664" width="7.1796875" customWidth="1"/>
    <col min="6665" max="6665" width="11.08984375" customWidth="1"/>
    <col min="6666" max="6666" width="9.54296875" customWidth="1"/>
    <col min="6667" max="6667" width="12.81640625" customWidth="1"/>
    <col min="6668" max="6668" width="48.36328125" customWidth="1"/>
    <col min="6669" max="6669" width="44.90625" customWidth="1"/>
    <col min="6670" max="6670" width="11.81640625" bestFit="1" customWidth="1"/>
    <col min="6913" max="6913" width="5.54296875" customWidth="1"/>
    <col min="6914" max="6914" width="40.6328125" customWidth="1"/>
    <col min="6915" max="6915" width="7.08984375" customWidth="1"/>
    <col min="6916" max="6916" width="8.81640625" customWidth="1"/>
    <col min="6917" max="6917" width="9.54296875" customWidth="1"/>
    <col min="6918" max="6918" width="12.81640625" customWidth="1"/>
    <col min="6919" max="6919" width="27.54296875" customWidth="1"/>
    <col min="6920" max="6920" width="7.1796875" customWidth="1"/>
    <col min="6921" max="6921" width="11.08984375" customWidth="1"/>
    <col min="6922" max="6922" width="9.54296875" customWidth="1"/>
    <col min="6923" max="6923" width="12.81640625" customWidth="1"/>
    <col min="6924" max="6924" width="48.36328125" customWidth="1"/>
    <col min="6925" max="6925" width="44.90625" customWidth="1"/>
    <col min="6926" max="6926" width="11.81640625" bestFit="1" customWidth="1"/>
    <col min="7169" max="7169" width="5.54296875" customWidth="1"/>
    <col min="7170" max="7170" width="40.6328125" customWidth="1"/>
    <col min="7171" max="7171" width="7.08984375" customWidth="1"/>
    <col min="7172" max="7172" width="8.81640625" customWidth="1"/>
    <col min="7173" max="7173" width="9.54296875" customWidth="1"/>
    <col min="7174" max="7174" width="12.81640625" customWidth="1"/>
    <col min="7175" max="7175" width="27.54296875" customWidth="1"/>
    <col min="7176" max="7176" width="7.1796875" customWidth="1"/>
    <col min="7177" max="7177" width="11.08984375" customWidth="1"/>
    <col min="7178" max="7178" width="9.54296875" customWidth="1"/>
    <col min="7179" max="7179" width="12.81640625" customWidth="1"/>
    <col min="7180" max="7180" width="48.36328125" customWidth="1"/>
    <col min="7181" max="7181" width="44.90625" customWidth="1"/>
    <col min="7182" max="7182" width="11.81640625" bestFit="1" customWidth="1"/>
    <col min="7425" max="7425" width="5.54296875" customWidth="1"/>
    <col min="7426" max="7426" width="40.6328125" customWidth="1"/>
    <col min="7427" max="7427" width="7.08984375" customWidth="1"/>
    <col min="7428" max="7428" width="8.81640625" customWidth="1"/>
    <col min="7429" max="7429" width="9.54296875" customWidth="1"/>
    <col min="7430" max="7430" width="12.81640625" customWidth="1"/>
    <col min="7431" max="7431" width="27.54296875" customWidth="1"/>
    <col min="7432" max="7432" width="7.1796875" customWidth="1"/>
    <col min="7433" max="7433" width="11.08984375" customWidth="1"/>
    <col min="7434" max="7434" width="9.54296875" customWidth="1"/>
    <col min="7435" max="7435" width="12.81640625" customWidth="1"/>
    <col min="7436" max="7436" width="48.36328125" customWidth="1"/>
    <col min="7437" max="7437" width="44.90625" customWidth="1"/>
    <col min="7438" max="7438" width="11.81640625" bestFit="1" customWidth="1"/>
    <col min="7681" max="7681" width="5.54296875" customWidth="1"/>
    <col min="7682" max="7682" width="40.6328125" customWidth="1"/>
    <col min="7683" max="7683" width="7.08984375" customWidth="1"/>
    <col min="7684" max="7684" width="8.81640625" customWidth="1"/>
    <col min="7685" max="7685" width="9.54296875" customWidth="1"/>
    <col min="7686" max="7686" width="12.81640625" customWidth="1"/>
    <col min="7687" max="7687" width="27.54296875" customWidth="1"/>
    <col min="7688" max="7688" width="7.1796875" customWidth="1"/>
    <col min="7689" max="7689" width="11.08984375" customWidth="1"/>
    <col min="7690" max="7690" width="9.54296875" customWidth="1"/>
    <col min="7691" max="7691" width="12.81640625" customWidth="1"/>
    <col min="7692" max="7692" width="48.36328125" customWidth="1"/>
    <col min="7693" max="7693" width="44.90625" customWidth="1"/>
    <col min="7694" max="7694" width="11.81640625" bestFit="1" customWidth="1"/>
    <col min="7937" max="7937" width="5.54296875" customWidth="1"/>
    <col min="7938" max="7938" width="40.6328125" customWidth="1"/>
    <col min="7939" max="7939" width="7.08984375" customWidth="1"/>
    <col min="7940" max="7940" width="8.81640625" customWidth="1"/>
    <col min="7941" max="7941" width="9.54296875" customWidth="1"/>
    <col min="7942" max="7942" width="12.81640625" customWidth="1"/>
    <col min="7943" max="7943" width="27.54296875" customWidth="1"/>
    <col min="7944" max="7944" width="7.1796875" customWidth="1"/>
    <col min="7945" max="7945" width="11.08984375" customWidth="1"/>
    <col min="7946" max="7946" width="9.54296875" customWidth="1"/>
    <col min="7947" max="7947" width="12.81640625" customWidth="1"/>
    <col min="7948" max="7948" width="48.36328125" customWidth="1"/>
    <col min="7949" max="7949" width="44.90625" customWidth="1"/>
    <col min="7950" max="7950" width="11.81640625" bestFit="1" customWidth="1"/>
    <col min="8193" max="8193" width="5.54296875" customWidth="1"/>
    <col min="8194" max="8194" width="40.6328125" customWidth="1"/>
    <col min="8195" max="8195" width="7.08984375" customWidth="1"/>
    <col min="8196" max="8196" width="8.81640625" customWidth="1"/>
    <col min="8197" max="8197" width="9.54296875" customWidth="1"/>
    <col min="8198" max="8198" width="12.81640625" customWidth="1"/>
    <col min="8199" max="8199" width="27.54296875" customWidth="1"/>
    <col min="8200" max="8200" width="7.1796875" customWidth="1"/>
    <col min="8201" max="8201" width="11.08984375" customWidth="1"/>
    <col min="8202" max="8202" width="9.54296875" customWidth="1"/>
    <col min="8203" max="8203" width="12.81640625" customWidth="1"/>
    <col min="8204" max="8204" width="48.36328125" customWidth="1"/>
    <col min="8205" max="8205" width="44.90625" customWidth="1"/>
    <col min="8206" max="8206" width="11.81640625" bestFit="1" customWidth="1"/>
    <col min="8449" max="8449" width="5.54296875" customWidth="1"/>
    <col min="8450" max="8450" width="40.6328125" customWidth="1"/>
    <col min="8451" max="8451" width="7.08984375" customWidth="1"/>
    <col min="8452" max="8452" width="8.81640625" customWidth="1"/>
    <col min="8453" max="8453" width="9.54296875" customWidth="1"/>
    <col min="8454" max="8454" width="12.81640625" customWidth="1"/>
    <col min="8455" max="8455" width="27.54296875" customWidth="1"/>
    <col min="8456" max="8456" width="7.1796875" customWidth="1"/>
    <col min="8457" max="8457" width="11.08984375" customWidth="1"/>
    <col min="8458" max="8458" width="9.54296875" customWidth="1"/>
    <col min="8459" max="8459" width="12.81640625" customWidth="1"/>
    <col min="8460" max="8460" width="48.36328125" customWidth="1"/>
    <col min="8461" max="8461" width="44.90625" customWidth="1"/>
    <col min="8462" max="8462" width="11.81640625" bestFit="1" customWidth="1"/>
    <col min="8705" max="8705" width="5.54296875" customWidth="1"/>
    <col min="8706" max="8706" width="40.6328125" customWidth="1"/>
    <col min="8707" max="8707" width="7.08984375" customWidth="1"/>
    <col min="8708" max="8708" width="8.81640625" customWidth="1"/>
    <col min="8709" max="8709" width="9.54296875" customWidth="1"/>
    <col min="8710" max="8710" width="12.81640625" customWidth="1"/>
    <col min="8711" max="8711" width="27.54296875" customWidth="1"/>
    <col min="8712" max="8712" width="7.1796875" customWidth="1"/>
    <col min="8713" max="8713" width="11.08984375" customWidth="1"/>
    <col min="8714" max="8714" width="9.54296875" customWidth="1"/>
    <col min="8715" max="8715" width="12.81640625" customWidth="1"/>
    <col min="8716" max="8716" width="48.36328125" customWidth="1"/>
    <col min="8717" max="8717" width="44.90625" customWidth="1"/>
    <col min="8718" max="8718" width="11.81640625" bestFit="1" customWidth="1"/>
    <col min="8961" max="8961" width="5.54296875" customWidth="1"/>
    <col min="8962" max="8962" width="40.6328125" customWidth="1"/>
    <col min="8963" max="8963" width="7.08984375" customWidth="1"/>
    <col min="8964" max="8964" width="8.81640625" customWidth="1"/>
    <col min="8965" max="8965" width="9.54296875" customWidth="1"/>
    <col min="8966" max="8966" width="12.81640625" customWidth="1"/>
    <col min="8967" max="8967" width="27.54296875" customWidth="1"/>
    <col min="8968" max="8968" width="7.1796875" customWidth="1"/>
    <col min="8969" max="8969" width="11.08984375" customWidth="1"/>
    <col min="8970" max="8970" width="9.54296875" customWidth="1"/>
    <col min="8971" max="8971" width="12.81640625" customWidth="1"/>
    <col min="8972" max="8972" width="48.36328125" customWidth="1"/>
    <col min="8973" max="8973" width="44.90625" customWidth="1"/>
    <col min="8974" max="8974" width="11.81640625" bestFit="1" customWidth="1"/>
    <col min="9217" max="9217" width="5.54296875" customWidth="1"/>
    <col min="9218" max="9218" width="40.6328125" customWidth="1"/>
    <col min="9219" max="9219" width="7.08984375" customWidth="1"/>
    <col min="9220" max="9220" width="8.81640625" customWidth="1"/>
    <col min="9221" max="9221" width="9.54296875" customWidth="1"/>
    <col min="9222" max="9222" width="12.81640625" customWidth="1"/>
    <col min="9223" max="9223" width="27.54296875" customWidth="1"/>
    <col min="9224" max="9224" width="7.1796875" customWidth="1"/>
    <col min="9225" max="9225" width="11.08984375" customWidth="1"/>
    <col min="9226" max="9226" width="9.54296875" customWidth="1"/>
    <col min="9227" max="9227" width="12.81640625" customWidth="1"/>
    <col min="9228" max="9228" width="48.36328125" customWidth="1"/>
    <col min="9229" max="9229" width="44.90625" customWidth="1"/>
    <col min="9230" max="9230" width="11.81640625" bestFit="1" customWidth="1"/>
    <col min="9473" max="9473" width="5.54296875" customWidth="1"/>
    <col min="9474" max="9474" width="40.6328125" customWidth="1"/>
    <col min="9475" max="9475" width="7.08984375" customWidth="1"/>
    <col min="9476" max="9476" width="8.81640625" customWidth="1"/>
    <col min="9477" max="9477" width="9.54296875" customWidth="1"/>
    <col min="9478" max="9478" width="12.81640625" customWidth="1"/>
    <col min="9479" max="9479" width="27.54296875" customWidth="1"/>
    <col min="9480" max="9480" width="7.1796875" customWidth="1"/>
    <col min="9481" max="9481" width="11.08984375" customWidth="1"/>
    <col min="9482" max="9482" width="9.54296875" customWidth="1"/>
    <col min="9483" max="9483" width="12.81640625" customWidth="1"/>
    <col min="9484" max="9484" width="48.36328125" customWidth="1"/>
    <col min="9485" max="9485" width="44.90625" customWidth="1"/>
    <col min="9486" max="9486" width="11.81640625" bestFit="1" customWidth="1"/>
    <col min="9729" max="9729" width="5.54296875" customWidth="1"/>
    <col min="9730" max="9730" width="40.6328125" customWidth="1"/>
    <col min="9731" max="9731" width="7.08984375" customWidth="1"/>
    <col min="9732" max="9732" width="8.81640625" customWidth="1"/>
    <col min="9733" max="9733" width="9.54296875" customWidth="1"/>
    <col min="9734" max="9734" width="12.81640625" customWidth="1"/>
    <col min="9735" max="9735" width="27.54296875" customWidth="1"/>
    <col min="9736" max="9736" width="7.1796875" customWidth="1"/>
    <col min="9737" max="9737" width="11.08984375" customWidth="1"/>
    <col min="9738" max="9738" width="9.54296875" customWidth="1"/>
    <col min="9739" max="9739" width="12.81640625" customWidth="1"/>
    <col min="9740" max="9740" width="48.36328125" customWidth="1"/>
    <col min="9741" max="9741" width="44.90625" customWidth="1"/>
    <col min="9742" max="9742" width="11.81640625" bestFit="1" customWidth="1"/>
    <col min="9985" max="9985" width="5.54296875" customWidth="1"/>
    <col min="9986" max="9986" width="40.6328125" customWidth="1"/>
    <col min="9987" max="9987" width="7.08984375" customWidth="1"/>
    <col min="9988" max="9988" width="8.81640625" customWidth="1"/>
    <col min="9989" max="9989" width="9.54296875" customWidth="1"/>
    <col min="9990" max="9990" width="12.81640625" customWidth="1"/>
    <col min="9991" max="9991" width="27.54296875" customWidth="1"/>
    <col min="9992" max="9992" width="7.1796875" customWidth="1"/>
    <col min="9993" max="9993" width="11.08984375" customWidth="1"/>
    <col min="9994" max="9994" width="9.54296875" customWidth="1"/>
    <col min="9995" max="9995" width="12.81640625" customWidth="1"/>
    <col min="9996" max="9996" width="48.36328125" customWidth="1"/>
    <col min="9997" max="9997" width="44.90625" customWidth="1"/>
    <col min="9998" max="9998" width="11.81640625" bestFit="1" customWidth="1"/>
    <col min="10241" max="10241" width="5.54296875" customWidth="1"/>
    <col min="10242" max="10242" width="40.6328125" customWidth="1"/>
    <col min="10243" max="10243" width="7.08984375" customWidth="1"/>
    <col min="10244" max="10244" width="8.81640625" customWidth="1"/>
    <col min="10245" max="10245" width="9.54296875" customWidth="1"/>
    <col min="10246" max="10246" width="12.81640625" customWidth="1"/>
    <col min="10247" max="10247" width="27.54296875" customWidth="1"/>
    <col min="10248" max="10248" width="7.1796875" customWidth="1"/>
    <col min="10249" max="10249" width="11.08984375" customWidth="1"/>
    <col min="10250" max="10250" width="9.54296875" customWidth="1"/>
    <col min="10251" max="10251" width="12.81640625" customWidth="1"/>
    <col min="10252" max="10252" width="48.36328125" customWidth="1"/>
    <col min="10253" max="10253" width="44.90625" customWidth="1"/>
    <col min="10254" max="10254" width="11.81640625" bestFit="1" customWidth="1"/>
    <col min="10497" max="10497" width="5.54296875" customWidth="1"/>
    <col min="10498" max="10498" width="40.6328125" customWidth="1"/>
    <col min="10499" max="10499" width="7.08984375" customWidth="1"/>
    <col min="10500" max="10500" width="8.81640625" customWidth="1"/>
    <col min="10501" max="10501" width="9.54296875" customWidth="1"/>
    <col min="10502" max="10502" width="12.81640625" customWidth="1"/>
    <col min="10503" max="10503" width="27.54296875" customWidth="1"/>
    <col min="10504" max="10504" width="7.1796875" customWidth="1"/>
    <col min="10505" max="10505" width="11.08984375" customWidth="1"/>
    <col min="10506" max="10506" width="9.54296875" customWidth="1"/>
    <col min="10507" max="10507" width="12.81640625" customWidth="1"/>
    <col min="10508" max="10508" width="48.36328125" customWidth="1"/>
    <col min="10509" max="10509" width="44.90625" customWidth="1"/>
    <col min="10510" max="10510" width="11.81640625" bestFit="1" customWidth="1"/>
    <col min="10753" max="10753" width="5.54296875" customWidth="1"/>
    <col min="10754" max="10754" width="40.6328125" customWidth="1"/>
    <col min="10755" max="10755" width="7.08984375" customWidth="1"/>
    <col min="10756" max="10756" width="8.81640625" customWidth="1"/>
    <col min="10757" max="10757" width="9.54296875" customWidth="1"/>
    <col min="10758" max="10758" width="12.81640625" customWidth="1"/>
    <col min="10759" max="10759" width="27.54296875" customWidth="1"/>
    <col min="10760" max="10760" width="7.1796875" customWidth="1"/>
    <col min="10761" max="10761" width="11.08984375" customWidth="1"/>
    <col min="10762" max="10762" width="9.54296875" customWidth="1"/>
    <col min="10763" max="10763" width="12.81640625" customWidth="1"/>
    <col min="10764" max="10764" width="48.36328125" customWidth="1"/>
    <col min="10765" max="10765" width="44.90625" customWidth="1"/>
    <col min="10766" max="10766" width="11.81640625" bestFit="1" customWidth="1"/>
    <col min="11009" max="11009" width="5.54296875" customWidth="1"/>
    <col min="11010" max="11010" width="40.6328125" customWidth="1"/>
    <col min="11011" max="11011" width="7.08984375" customWidth="1"/>
    <col min="11012" max="11012" width="8.81640625" customWidth="1"/>
    <col min="11013" max="11013" width="9.54296875" customWidth="1"/>
    <col min="11014" max="11014" width="12.81640625" customWidth="1"/>
    <col min="11015" max="11015" width="27.54296875" customWidth="1"/>
    <col min="11016" max="11016" width="7.1796875" customWidth="1"/>
    <col min="11017" max="11017" width="11.08984375" customWidth="1"/>
    <col min="11018" max="11018" width="9.54296875" customWidth="1"/>
    <col min="11019" max="11019" width="12.81640625" customWidth="1"/>
    <col min="11020" max="11020" width="48.36328125" customWidth="1"/>
    <col min="11021" max="11021" width="44.90625" customWidth="1"/>
    <col min="11022" max="11022" width="11.81640625" bestFit="1" customWidth="1"/>
    <col min="11265" max="11265" width="5.54296875" customWidth="1"/>
    <col min="11266" max="11266" width="40.6328125" customWidth="1"/>
    <col min="11267" max="11267" width="7.08984375" customWidth="1"/>
    <col min="11268" max="11268" width="8.81640625" customWidth="1"/>
    <col min="11269" max="11269" width="9.54296875" customWidth="1"/>
    <col min="11270" max="11270" width="12.81640625" customWidth="1"/>
    <col min="11271" max="11271" width="27.54296875" customWidth="1"/>
    <col min="11272" max="11272" width="7.1796875" customWidth="1"/>
    <col min="11273" max="11273" width="11.08984375" customWidth="1"/>
    <col min="11274" max="11274" width="9.54296875" customWidth="1"/>
    <col min="11275" max="11275" width="12.81640625" customWidth="1"/>
    <col min="11276" max="11276" width="48.36328125" customWidth="1"/>
    <col min="11277" max="11277" width="44.90625" customWidth="1"/>
    <col min="11278" max="11278" width="11.81640625" bestFit="1" customWidth="1"/>
    <col min="11521" max="11521" width="5.54296875" customWidth="1"/>
    <col min="11522" max="11522" width="40.6328125" customWidth="1"/>
    <col min="11523" max="11523" width="7.08984375" customWidth="1"/>
    <col min="11524" max="11524" width="8.81640625" customWidth="1"/>
    <col min="11525" max="11525" width="9.54296875" customWidth="1"/>
    <col min="11526" max="11526" width="12.81640625" customWidth="1"/>
    <col min="11527" max="11527" width="27.54296875" customWidth="1"/>
    <col min="11528" max="11528" width="7.1796875" customWidth="1"/>
    <col min="11529" max="11529" width="11.08984375" customWidth="1"/>
    <col min="11530" max="11530" width="9.54296875" customWidth="1"/>
    <col min="11531" max="11531" width="12.81640625" customWidth="1"/>
    <col min="11532" max="11532" width="48.36328125" customWidth="1"/>
    <col min="11533" max="11533" width="44.90625" customWidth="1"/>
    <col min="11534" max="11534" width="11.81640625" bestFit="1" customWidth="1"/>
    <col min="11777" max="11777" width="5.54296875" customWidth="1"/>
    <col min="11778" max="11778" width="40.6328125" customWidth="1"/>
    <col min="11779" max="11779" width="7.08984375" customWidth="1"/>
    <col min="11780" max="11780" width="8.81640625" customWidth="1"/>
    <col min="11781" max="11781" width="9.54296875" customWidth="1"/>
    <col min="11782" max="11782" width="12.81640625" customWidth="1"/>
    <col min="11783" max="11783" width="27.54296875" customWidth="1"/>
    <col min="11784" max="11784" width="7.1796875" customWidth="1"/>
    <col min="11785" max="11785" width="11.08984375" customWidth="1"/>
    <col min="11786" max="11786" width="9.54296875" customWidth="1"/>
    <col min="11787" max="11787" width="12.81640625" customWidth="1"/>
    <col min="11788" max="11788" width="48.36328125" customWidth="1"/>
    <col min="11789" max="11789" width="44.90625" customWidth="1"/>
    <col min="11790" max="11790" width="11.81640625" bestFit="1" customWidth="1"/>
    <col min="12033" max="12033" width="5.54296875" customWidth="1"/>
    <col min="12034" max="12034" width="40.6328125" customWidth="1"/>
    <col min="12035" max="12035" width="7.08984375" customWidth="1"/>
    <col min="12036" max="12036" width="8.81640625" customWidth="1"/>
    <col min="12037" max="12037" width="9.54296875" customWidth="1"/>
    <col min="12038" max="12038" width="12.81640625" customWidth="1"/>
    <col min="12039" max="12039" width="27.54296875" customWidth="1"/>
    <col min="12040" max="12040" width="7.1796875" customWidth="1"/>
    <col min="12041" max="12041" width="11.08984375" customWidth="1"/>
    <col min="12042" max="12042" width="9.54296875" customWidth="1"/>
    <col min="12043" max="12043" width="12.81640625" customWidth="1"/>
    <col min="12044" max="12044" width="48.36328125" customWidth="1"/>
    <col min="12045" max="12045" width="44.90625" customWidth="1"/>
    <col min="12046" max="12046" width="11.81640625" bestFit="1" customWidth="1"/>
    <col min="12289" max="12289" width="5.54296875" customWidth="1"/>
    <col min="12290" max="12290" width="40.6328125" customWidth="1"/>
    <col min="12291" max="12291" width="7.08984375" customWidth="1"/>
    <col min="12292" max="12292" width="8.81640625" customWidth="1"/>
    <col min="12293" max="12293" width="9.54296875" customWidth="1"/>
    <col min="12294" max="12294" width="12.81640625" customWidth="1"/>
    <col min="12295" max="12295" width="27.54296875" customWidth="1"/>
    <col min="12296" max="12296" width="7.1796875" customWidth="1"/>
    <col min="12297" max="12297" width="11.08984375" customWidth="1"/>
    <col min="12298" max="12298" width="9.54296875" customWidth="1"/>
    <col min="12299" max="12299" width="12.81640625" customWidth="1"/>
    <col min="12300" max="12300" width="48.36328125" customWidth="1"/>
    <col min="12301" max="12301" width="44.90625" customWidth="1"/>
    <col min="12302" max="12302" width="11.81640625" bestFit="1" customWidth="1"/>
    <col min="12545" max="12545" width="5.54296875" customWidth="1"/>
    <col min="12546" max="12546" width="40.6328125" customWidth="1"/>
    <col min="12547" max="12547" width="7.08984375" customWidth="1"/>
    <col min="12548" max="12548" width="8.81640625" customWidth="1"/>
    <col min="12549" max="12549" width="9.54296875" customWidth="1"/>
    <col min="12550" max="12550" width="12.81640625" customWidth="1"/>
    <col min="12551" max="12551" width="27.54296875" customWidth="1"/>
    <col min="12552" max="12552" width="7.1796875" customWidth="1"/>
    <col min="12553" max="12553" width="11.08984375" customWidth="1"/>
    <col min="12554" max="12554" width="9.54296875" customWidth="1"/>
    <col min="12555" max="12555" width="12.81640625" customWidth="1"/>
    <col min="12556" max="12556" width="48.36328125" customWidth="1"/>
    <col min="12557" max="12557" width="44.90625" customWidth="1"/>
    <col min="12558" max="12558" width="11.81640625" bestFit="1" customWidth="1"/>
    <col min="12801" max="12801" width="5.54296875" customWidth="1"/>
    <col min="12802" max="12802" width="40.6328125" customWidth="1"/>
    <col min="12803" max="12803" width="7.08984375" customWidth="1"/>
    <col min="12804" max="12804" width="8.81640625" customWidth="1"/>
    <col min="12805" max="12805" width="9.54296875" customWidth="1"/>
    <col min="12806" max="12806" width="12.81640625" customWidth="1"/>
    <col min="12807" max="12807" width="27.54296875" customWidth="1"/>
    <col min="12808" max="12808" width="7.1796875" customWidth="1"/>
    <col min="12809" max="12809" width="11.08984375" customWidth="1"/>
    <col min="12810" max="12810" width="9.54296875" customWidth="1"/>
    <col min="12811" max="12811" width="12.81640625" customWidth="1"/>
    <col min="12812" max="12812" width="48.36328125" customWidth="1"/>
    <col min="12813" max="12813" width="44.90625" customWidth="1"/>
    <col min="12814" max="12814" width="11.81640625" bestFit="1" customWidth="1"/>
    <col min="13057" max="13057" width="5.54296875" customWidth="1"/>
    <col min="13058" max="13058" width="40.6328125" customWidth="1"/>
    <col min="13059" max="13059" width="7.08984375" customWidth="1"/>
    <col min="13060" max="13060" width="8.81640625" customWidth="1"/>
    <col min="13061" max="13061" width="9.54296875" customWidth="1"/>
    <col min="13062" max="13062" width="12.81640625" customWidth="1"/>
    <col min="13063" max="13063" width="27.54296875" customWidth="1"/>
    <col min="13064" max="13064" width="7.1796875" customWidth="1"/>
    <col min="13065" max="13065" width="11.08984375" customWidth="1"/>
    <col min="13066" max="13066" width="9.54296875" customWidth="1"/>
    <col min="13067" max="13067" width="12.81640625" customWidth="1"/>
    <col min="13068" max="13068" width="48.36328125" customWidth="1"/>
    <col min="13069" max="13069" width="44.90625" customWidth="1"/>
    <col min="13070" max="13070" width="11.81640625" bestFit="1" customWidth="1"/>
    <col min="13313" max="13313" width="5.54296875" customWidth="1"/>
    <col min="13314" max="13314" width="40.6328125" customWidth="1"/>
    <col min="13315" max="13315" width="7.08984375" customWidth="1"/>
    <col min="13316" max="13316" width="8.81640625" customWidth="1"/>
    <col min="13317" max="13317" width="9.54296875" customWidth="1"/>
    <col min="13318" max="13318" width="12.81640625" customWidth="1"/>
    <col min="13319" max="13319" width="27.54296875" customWidth="1"/>
    <col min="13320" max="13320" width="7.1796875" customWidth="1"/>
    <col min="13321" max="13321" width="11.08984375" customWidth="1"/>
    <col min="13322" max="13322" width="9.54296875" customWidth="1"/>
    <col min="13323" max="13323" width="12.81640625" customWidth="1"/>
    <col min="13324" max="13324" width="48.36328125" customWidth="1"/>
    <col min="13325" max="13325" width="44.90625" customWidth="1"/>
    <col min="13326" max="13326" width="11.81640625" bestFit="1" customWidth="1"/>
    <col min="13569" max="13569" width="5.54296875" customWidth="1"/>
    <col min="13570" max="13570" width="40.6328125" customWidth="1"/>
    <col min="13571" max="13571" width="7.08984375" customWidth="1"/>
    <col min="13572" max="13572" width="8.81640625" customWidth="1"/>
    <col min="13573" max="13573" width="9.54296875" customWidth="1"/>
    <col min="13574" max="13574" width="12.81640625" customWidth="1"/>
    <col min="13575" max="13575" width="27.54296875" customWidth="1"/>
    <col min="13576" max="13576" width="7.1796875" customWidth="1"/>
    <col min="13577" max="13577" width="11.08984375" customWidth="1"/>
    <col min="13578" max="13578" width="9.54296875" customWidth="1"/>
    <col min="13579" max="13579" width="12.81640625" customWidth="1"/>
    <col min="13580" max="13580" width="48.36328125" customWidth="1"/>
    <col min="13581" max="13581" width="44.90625" customWidth="1"/>
    <col min="13582" max="13582" width="11.81640625" bestFit="1" customWidth="1"/>
    <col min="13825" max="13825" width="5.54296875" customWidth="1"/>
    <col min="13826" max="13826" width="40.6328125" customWidth="1"/>
    <col min="13827" max="13827" width="7.08984375" customWidth="1"/>
    <col min="13828" max="13828" width="8.81640625" customWidth="1"/>
    <col min="13829" max="13829" width="9.54296875" customWidth="1"/>
    <col min="13830" max="13830" width="12.81640625" customWidth="1"/>
    <col min="13831" max="13831" width="27.54296875" customWidth="1"/>
    <col min="13832" max="13832" width="7.1796875" customWidth="1"/>
    <col min="13833" max="13833" width="11.08984375" customWidth="1"/>
    <col min="13834" max="13834" width="9.54296875" customWidth="1"/>
    <col min="13835" max="13835" width="12.81640625" customWidth="1"/>
    <col min="13836" max="13836" width="48.36328125" customWidth="1"/>
    <col min="13837" max="13837" width="44.90625" customWidth="1"/>
    <col min="13838" max="13838" width="11.81640625" bestFit="1" customWidth="1"/>
    <col min="14081" max="14081" width="5.54296875" customWidth="1"/>
    <col min="14082" max="14082" width="40.6328125" customWidth="1"/>
    <col min="14083" max="14083" width="7.08984375" customWidth="1"/>
    <col min="14084" max="14084" width="8.81640625" customWidth="1"/>
    <col min="14085" max="14085" width="9.54296875" customWidth="1"/>
    <col min="14086" max="14086" width="12.81640625" customWidth="1"/>
    <col min="14087" max="14087" width="27.54296875" customWidth="1"/>
    <col min="14088" max="14088" width="7.1796875" customWidth="1"/>
    <col min="14089" max="14089" width="11.08984375" customWidth="1"/>
    <col min="14090" max="14090" width="9.54296875" customWidth="1"/>
    <col min="14091" max="14091" width="12.81640625" customWidth="1"/>
    <col min="14092" max="14092" width="48.36328125" customWidth="1"/>
    <col min="14093" max="14093" width="44.90625" customWidth="1"/>
    <col min="14094" max="14094" width="11.81640625" bestFit="1" customWidth="1"/>
    <col min="14337" max="14337" width="5.54296875" customWidth="1"/>
    <col min="14338" max="14338" width="40.6328125" customWidth="1"/>
    <col min="14339" max="14339" width="7.08984375" customWidth="1"/>
    <col min="14340" max="14340" width="8.81640625" customWidth="1"/>
    <col min="14341" max="14341" width="9.54296875" customWidth="1"/>
    <col min="14342" max="14342" width="12.81640625" customWidth="1"/>
    <col min="14343" max="14343" width="27.54296875" customWidth="1"/>
    <col min="14344" max="14344" width="7.1796875" customWidth="1"/>
    <col min="14345" max="14345" width="11.08984375" customWidth="1"/>
    <col min="14346" max="14346" width="9.54296875" customWidth="1"/>
    <col min="14347" max="14347" width="12.81640625" customWidth="1"/>
    <col min="14348" max="14348" width="48.36328125" customWidth="1"/>
    <col min="14349" max="14349" width="44.90625" customWidth="1"/>
    <col min="14350" max="14350" width="11.81640625" bestFit="1" customWidth="1"/>
    <col min="14593" max="14593" width="5.54296875" customWidth="1"/>
    <col min="14594" max="14594" width="40.6328125" customWidth="1"/>
    <col min="14595" max="14595" width="7.08984375" customWidth="1"/>
    <col min="14596" max="14596" width="8.81640625" customWidth="1"/>
    <col min="14597" max="14597" width="9.54296875" customWidth="1"/>
    <col min="14598" max="14598" width="12.81640625" customWidth="1"/>
    <col min="14599" max="14599" width="27.54296875" customWidth="1"/>
    <col min="14600" max="14600" width="7.1796875" customWidth="1"/>
    <col min="14601" max="14601" width="11.08984375" customWidth="1"/>
    <col min="14602" max="14602" width="9.54296875" customWidth="1"/>
    <col min="14603" max="14603" width="12.81640625" customWidth="1"/>
    <col min="14604" max="14604" width="48.36328125" customWidth="1"/>
    <col min="14605" max="14605" width="44.90625" customWidth="1"/>
    <col min="14606" max="14606" width="11.81640625" bestFit="1" customWidth="1"/>
    <col min="14849" max="14849" width="5.54296875" customWidth="1"/>
    <col min="14850" max="14850" width="40.6328125" customWidth="1"/>
    <col min="14851" max="14851" width="7.08984375" customWidth="1"/>
    <col min="14852" max="14852" width="8.81640625" customWidth="1"/>
    <col min="14853" max="14853" width="9.54296875" customWidth="1"/>
    <col min="14854" max="14854" width="12.81640625" customWidth="1"/>
    <col min="14855" max="14855" width="27.54296875" customWidth="1"/>
    <col min="14856" max="14856" width="7.1796875" customWidth="1"/>
    <col min="14857" max="14857" width="11.08984375" customWidth="1"/>
    <col min="14858" max="14858" width="9.54296875" customWidth="1"/>
    <col min="14859" max="14859" width="12.81640625" customWidth="1"/>
    <col min="14860" max="14860" width="48.36328125" customWidth="1"/>
    <col min="14861" max="14861" width="44.90625" customWidth="1"/>
    <col min="14862" max="14862" width="11.81640625" bestFit="1" customWidth="1"/>
    <col min="15105" max="15105" width="5.54296875" customWidth="1"/>
    <col min="15106" max="15106" width="40.6328125" customWidth="1"/>
    <col min="15107" max="15107" width="7.08984375" customWidth="1"/>
    <col min="15108" max="15108" width="8.81640625" customWidth="1"/>
    <col min="15109" max="15109" width="9.54296875" customWidth="1"/>
    <col min="15110" max="15110" width="12.81640625" customWidth="1"/>
    <col min="15111" max="15111" width="27.54296875" customWidth="1"/>
    <col min="15112" max="15112" width="7.1796875" customWidth="1"/>
    <col min="15113" max="15113" width="11.08984375" customWidth="1"/>
    <col min="15114" max="15114" width="9.54296875" customWidth="1"/>
    <col min="15115" max="15115" width="12.81640625" customWidth="1"/>
    <col min="15116" max="15116" width="48.36328125" customWidth="1"/>
    <col min="15117" max="15117" width="44.90625" customWidth="1"/>
    <col min="15118" max="15118" width="11.81640625" bestFit="1" customWidth="1"/>
    <col min="15361" max="15361" width="5.54296875" customWidth="1"/>
    <col min="15362" max="15362" width="40.6328125" customWidth="1"/>
    <col min="15363" max="15363" width="7.08984375" customWidth="1"/>
    <col min="15364" max="15364" width="8.81640625" customWidth="1"/>
    <col min="15365" max="15365" width="9.54296875" customWidth="1"/>
    <col min="15366" max="15366" width="12.81640625" customWidth="1"/>
    <col min="15367" max="15367" width="27.54296875" customWidth="1"/>
    <col min="15368" max="15368" width="7.1796875" customWidth="1"/>
    <col min="15369" max="15369" width="11.08984375" customWidth="1"/>
    <col min="15370" max="15370" width="9.54296875" customWidth="1"/>
    <col min="15371" max="15371" width="12.81640625" customWidth="1"/>
    <col min="15372" max="15372" width="48.36328125" customWidth="1"/>
    <col min="15373" max="15373" width="44.90625" customWidth="1"/>
    <col min="15374" max="15374" width="11.81640625" bestFit="1" customWidth="1"/>
    <col min="15617" max="15617" width="5.54296875" customWidth="1"/>
    <col min="15618" max="15618" width="40.6328125" customWidth="1"/>
    <col min="15619" max="15619" width="7.08984375" customWidth="1"/>
    <col min="15620" max="15620" width="8.81640625" customWidth="1"/>
    <col min="15621" max="15621" width="9.54296875" customWidth="1"/>
    <col min="15622" max="15622" width="12.81640625" customWidth="1"/>
    <col min="15623" max="15623" width="27.54296875" customWidth="1"/>
    <col min="15624" max="15624" width="7.1796875" customWidth="1"/>
    <col min="15625" max="15625" width="11.08984375" customWidth="1"/>
    <col min="15626" max="15626" width="9.54296875" customWidth="1"/>
    <col min="15627" max="15627" width="12.81640625" customWidth="1"/>
    <col min="15628" max="15628" width="48.36328125" customWidth="1"/>
    <col min="15629" max="15629" width="44.90625" customWidth="1"/>
    <col min="15630" max="15630" width="11.81640625" bestFit="1" customWidth="1"/>
    <col min="15873" max="15873" width="5.54296875" customWidth="1"/>
    <col min="15874" max="15874" width="40.6328125" customWidth="1"/>
    <col min="15875" max="15875" width="7.08984375" customWidth="1"/>
    <col min="15876" max="15876" width="8.81640625" customWidth="1"/>
    <col min="15877" max="15877" width="9.54296875" customWidth="1"/>
    <col min="15878" max="15878" width="12.81640625" customWidth="1"/>
    <col min="15879" max="15879" width="27.54296875" customWidth="1"/>
    <col min="15880" max="15880" width="7.1796875" customWidth="1"/>
    <col min="15881" max="15881" width="11.08984375" customWidth="1"/>
    <col min="15882" max="15882" width="9.54296875" customWidth="1"/>
    <col min="15883" max="15883" width="12.81640625" customWidth="1"/>
    <col min="15884" max="15884" width="48.36328125" customWidth="1"/>
    <col min="15885" max="15885" width="44.90625" customWidth="1"/>
    <col min="15886" max="15886" width="11.81640625" bestFit="1" customWidth="1"/>
    <col min="16129" max="16129" width="5.54296875" customWidth="1"/>
    <col min="16130" max="16130" width="40.6328125" customWidth="1"/>
    <col min="16131" max="16131" width="7.08984375" customWidth="1"/>
    <col min="16132" max="16132" width="8.81640625" customWidth="1"/>
    <col min="16133" max="16133" width="9.54296875" customWidth="1"/>
    <col min="16134" max="16134" width="12.81640625" customWidth="1"/>
    <col min="16135" max="16135" width="27.54296875" customWidth="1"/>
    <col min="16136" max="16136" width="7.1796875" customWidth="1"/>
    <col min="16137" max="16137" width="11.08984375" customWidth="1"/>
    <col min="16138" max="16138" width="9.54296875" customWidth="1"/>
    <col min="16139" max="16139" width="12.81640625" customWidth="1"/>
    <col min="16140" max="16140" width="48.36328125" customWidth="1"/>
    <col min="16141" max="16141" width="44.90625" customWidth="1"/>
    <col min="16142" max="16142" width="11.81640625" bestFit="1" customWidth="1"/>
  </cols>
  <sheetData>
    <row r="1" spans="1:12" ht="6.5" customHeight="1" x14ac:dyDescent="0.35"/>
    <row r="3" spans="1:12" x14ac:dyDescent="0.35">
      <c r="G3" s="3"/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0</v>
      </c>
      <c r="J8" s="7"/>
      <c r="K8" s="7"/>
      <c r="L8" s="7"/>
    </row>
    <row r="9" spans="1:12" x14ac:dyDescent="0.35">
      <c r="B9" s="8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6.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ht="16.75" customHeight="1" x14ac:dyDescent="0.35">
      <c r="B11" s="8"/>
      <c r="C11" s="14" t="s">
        <v>2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3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38.4" customHeight="1" thickBot="1" x14ac:dyDescent="0.4">
      <c r="A14" s="19" t="s">
        <v>5</v>
      </c>
      <c r="B14" s="20" t="s">
        <v>6</v>
      </c>
      <c r="C14" s="21" t="s">
        <v>7</v>
      </c>
      <c r="D14" s="22" t="s">
        <v>8</v>
      </c>
      <c r="E14" s="23" t="s">
        <v>9</v>
      </c>
      <c r="F14" s="23" t="s">
        <v>10</v>
      </c>
      <c r="G14" s="24" t="s">
        <v>11</v>
      </c>
      <c r="H14" s="22" t="s">
        <v>12</v>
      </c>
      <c r="I14" s="22" t="s">
        <v>8</v>
      </c>
      <c r="J14" s="23" t="s">
        <v>9</v>
      </c>
      <c r="K14" s="23" t="s">
        <v>10</v>
      </c>
      <c r="L14" s="25" t="s">
        <v>11</v>
      </c>
    </row>
    <row r="15" spans="1:12" ht="32" thickBot="1" x14ac:dyDescent="0.4">
      <c r="B15" s="26">
        <v>1</v>
      </c>
      <c r="C15" s="27" t="s">
        <v>13</v>
      </c>
      <c r="D15" s="28"/>
      <c r="E15" s="28"/>
      <c r="F15" s="28"/>
      <c r="G15" s="28"/>
      <c r="H15" s="28"/>
      <c r="I15" s="28"/>
      <c r="J15" s="28"/>
      <c r="K15" s="28"/>
      <c r="L15" s="29"/>
    </row>
    <row r="16" spans="1:12" x14ac:dyDescent="0.35">
      <c r="A16" t="s">
        <v>14</v>
      </c>
      <c r="B16" s="30">
        <v>1</v>
      </c>
      <c r="C16" s="31" t="s">
        <v>15</v>
      </c>
      <c r="D16" s="32" t="s">
        <v>16</v>
      </c>
      <c r="E16" s="33">
        <v>18</v>
      </c>
      <c r="F16" s="34"/>
      <c r="G16" s="35">
        <f>F16*E16</f>
        <v>0</v>
      </c>
      <c r="H16" s="36" t="s">
        <v>17</v>
      </c>
      <c r="I16" s="37" t="s">
        <v>16</v>
      </c>
      <c r="J16" s="38">
        <v>18</v>
      </c>
      <c r="K16" s="39"/>
      <c r="L16" s="40">
        <f>K16*J16</f>
        <v>0</v>
      </c>
    </row>
    <row r="17" spans="1:12" ht="20.5" thickBot="1" x14ac:dyDescent="0.4">
      <c r="A17" t="s">
        <v>14</v>
      </c>
      <c r="B17" s="42">
        <v>2</v>
      </c>
      <c r="C17" s="43" t="s">
        <v>18</v>
      </c>
      <c r="D17" s="32" t="s">
        <v>16</v>
      </c>
      <c r="E17" s="44">
        <v>4</v>
      </c>
      <c r="F17" s="45"/>
      <c r="G17" s="46">
        <f t="shared" ref="G17:G51" si="0">F17*E17</f>
        <v>0</v>
      </c>
      <c r="H17" s="36" t="s">
        <v>19</v>
      </c>
      <c r="I17" s="47" t="s">
        <v>16</v>
      </c>
      <c r="J17" s="48">
        <v>4</v>
      </c>
      <c r="K17" s="49"/>
      <c r="L17" s="50">
        <f t="shared" ref="L17:L51" si="1">K17*J17</f>
        <v>0</v>
      </c>
    </row>
    <row r="18" spans="1:12" ht="20" x14ac:dyDescent="0.35">
      <c r="A18" t="s">
        <v>14</v>
      </c>
      <c r="B18" s="30">
        <v>3</v>
      </c>
      <c r="C18" s="43" t="s">
        <v>18</v>
      </c>
      <c r="D18" s="32" t="s">
        <v>16</v>
      </c>
      <c r="E18" s="44">
        <v>1</v>
      </c>
      <c r="F18" s="45"/>
      <c r="G18" s="46">
        <f t="shared" si="0"/>
        <v>0</v>
      </c>
      <c r="H18" s="36" t="s">
        <v>20</v>
      </c>
      <c r="I18" s="47" t="s">
        <v>16</v>
      </c>
      <c r="J18" s="48">
        <v>1</v>
      </c>
      <c r="K18" s="49"/>
      <c r="L18" s="50">
        <f t="shared" si="1"/>
        <v>0</v>
      </c>
    </row>
    <row r="19" spans="1:12" ht="20.5" thickBot="1" x14ac:dyDescent="0.4">
      <c r="A19" t="s">
        <v>14</v>
      </c>
      <c r="B19" s="42">
        <v>4</v>
      </c>
      <c r="C19" s="43" t="s">
        <v>21</v>
      </c>
      <c r="D19" s="32" t="s">
        <v>22</v>
      </c>
      <c r="E19" s="44">
        <f>6*1.5</f>
        <v>9</v>
      </c>
      <c r="F19" s="45"/>
      <c r="G19" s="46">
        <f t="shared" si="0"/>
        <v>0</v>
      </c>
      <c r="H19" s="36" t="s">
        <v>23</v>
      </c>
      <c r="I19" s="47" t="s">
        <v>24</v>
      </c>
      <c r="J19" s="48">
        <v>6</v>
      </c>
      <c r="K19" s="48"/>
      <c r="L19" s="52">
        <f t="shared" si="1"/>
        <v>0</v>
      </c>
    </row>
    <row r="20" spans="1:12" ht="20" x14ac:dyDescent="0.35">
      <c r="A20" t="s">
        <v>14</v>
      </c>
      <c r="B20" s="30">
        <v>5</v>
      </c>
      <c r="C20" s="43" t="s">
        <v>21</v>
      </c>
      <c r="D20" s="32" t="s">
        <v>22</v>
      </c>
      <c r="E20" s="44">
        <v>2.5</v>
      </c>
      <c r="F20" s="45"/>
      <c r="G20" s="46">
        <f t="shared" si="0"/>
        <v>0</v>
      </c>
      <c r="H20" s="36" t="s">
        <v>25</v>
      </c>
      <c r="I20" s="47" t="s">
        <v>24</v>
      </c>
      <c r="J20" s="48">
        <v>1</v>
      </c>
      <c r="K20" s="48"/>
      <c r="L20" s="52">
        <f t="shared" si="1"/>
        <v>0</v>
      </c>
    </row>
    <row r="21" spans="1:12" ht="20.5" thickBot="1" x14ac:dyDescent="0.4">
      <c r="A21" t="s">
        <v>14</v>
      </c>
      <c r="B21" s="42">
        <v>6</v>
      </c>
      <c r="C21" s="43" t="s">
        <v>21</v>
      </c>
      <c r="D21" s="32" t="s">
        <v>22</v>
      </c>
      <c r="E21" s="44">
        <v>95</v>
      </c>
      <c r="F21" s="45"/>
      <c r="G21" s="46">
        <f t="shared" si="0"/>
        <v>0</v>
      </c>
      <c r="H21" s="36" t="s">
        <v>26</v>
      </c>
      <c r="I21" s="47" t="s">
        <v>22</v>
      </c>
      <c r="J21" s="48">
        <v>95</v>
      </c>
      <c r="K21" s="48"/>
      <c r="L21" s="52">
        <f t="shared" si="1"/>
        <v>0</v>
      </c>
    </row>
    <row r="22" spans="1:12" ht="20" x14ac:dyDescent="0.35">
      <c r="A22" t="s">
        <v>14</v>
      </c>
      <c r="B22" s="30">
        <v>7</v>
      </c>
      <c r="C22" s="43" t="s">
        <v>27</v>
      </c>
      <c r="D22" s="32" t="s">
        <v>24</v>
      </c>
      <c r="E22" s="44">
        <v>6</v>
      </c>
      <c r="F22" s="45"/>
      <c r="G22" s="46">
        <f t="shared" si="0"/>
        <v>0</v>
      </c>
      <c r="H22" s="36" t="s">
        <v>28</v>
      </c>
      <c r="I22" s="47" t="s">
        <v>24</v>
      </c>
      <c r="J22" s="48">
        <v>6</v>
      </c>
      <c r="K22" s="48"/>
      <c r="L22" s="52">
        <f t="shared" si="1"/>
        <v>0</v>
      </c>
    </row>
    <row r="23" spans="1:12" ht="20.5" thickBot="1" x14ac:dyDescent="0.4">
      <c r="A23" t="s">
        <v>14</v>
      </c>
      <c r="B23" s="42">
        <v>8</v>
      </c>
      <c r="C23" s="43" t="s">
        <v>27</v>
      </c>
      <c r="D23" s="32" t="s">
        <v>24</v>
      </c>
      <c r="E23" s="44">
        <v>36</v>
      </c>
      <c r="F23" s="45"/>
      <c r="G23" s="46">
        <f t="shared" si="0"/>
        <v>0</v>
      </c>
      <c r="H23" s="36" t="s">
        <v>29</v>
      </c>
      <c r="I23" s="47" t="s">
        <v>24</v>
      </c>
      <c r="J23" s="48">
        <v>36</v>
      </c>
      <c r="K23" s="48"/>
      <c r="L23" s="52">
        <f t="shared" si="1"/>
        <v>0</v>
      </c>
    </row>
    <row r="24" spans="1:12" x14ac:dyDescent="0.35">
      <c r="A24" t="s">
        <v>14</v>
      </c>
      <c r="B24" s="30">
        <v>9</v>
      </c>
      <c r="C24" s="43"/>
      <c r="D24" s="32"/>
      <c r="E24" s="53"/>
      <c r="F24" s="46"/>
      <c r="G24" s="46"/>
      <c r="H24" s="36"/>
      <c r="I24" s="47"/>
      <c r="J24" s="48"/>
      <c r="K24" s="48"/>
      <c r="L24" s="52"/>
    </row>
    <row r="25" spans="1:12" ht="15" thickBot="1" x14ac:dyDescent="0.4">
      <c r="A25" t="s">
        <v>14</v>
      </c>
      <c r="B25" s="42">
        <v>10</v>
      </c>
      <c r="C25" s="43"/>
      <c r="D25" s="32"/>
      <c r="E25" s="53"/>
      <c r="F25" s="46"/>
      <c r="G25" s="46"/>
      <c r="H25" s="36"/>
      <c r="I25" s="47"/>
      <c r="J25" s="48"/>
      <c r="K25" s="48"/>
      <c r="L25" s="52"/>
    </row>
    <row r="26" spans="1:12" ht="21.65" customHeight="1" x14ac:dyDescent="0.35">
      <c r="A26" t="s">
        <v>14</v>
      </c>
      <c r="B26" s="30">
        <v>11</v>
      </c>
      <c r="C26" s="54" t="s">
        <v>30</v>
      </c>
      <c r="D26" s="55" t="s">
        <v>24</v>
      </c>
      <c r="E26" s="56">
        <v>2</v>
      </c>
      <c r="F26" s="45"/>
      <c r="G26" s="46">
        <f t="shared" si="0"/>
        <v>0</v>
      </c>
      <c r="H26" s="36"/>
      <c r="I26" s="47"/>
      <c r="J26" s="48"/>
      <c r="K26" s="48"/>
      <c r="L26" s="52"/>
    </row>
    <row r="27" spans="1:12" ht="15" thickBot="1" x14ac:dyDescent="0.4">
      <c r="A27" t="s">
        <v>14</v>
      </c>
      <c r="B27" s="42">
        <v>12</v>
      </c>
      <c r="C27" s="54" t="s">
        <v>31</v>
      </c>
      <c r="D27" s="55" t="s">
        <v>32</v>
      </c>
      <c r="E27" s="56">
        <v>12</v>
      </c>
      <c r="F27" s="45"/>
      <c r="G27" s="46">
        <f t="shared" si="0"/>
        <v>0</v>
      </c>
      <c r="H27" s="36"/>
      <c r="I27" s="47"/>
      <c r="J27" s="48"/>
      <c r="K27" s="48"/>
      <c r="L27" s="52"/>
    </row>
    <row r="28" spans="1:12" x14ac:dyDescent="0.35">
      <c r="A28" t="s">
        <v>14</v>
      </c>
      <c r="B28" s="30">
        <v>13</v>
      </c>
      <c r="C28" s="54" t="s">
        <v>33</v>
      </c>
      <c r="D28" s="55" t="s">
        <v>32</v>
      </c>
      <c r="E28" s="56">
        <f>E27*0.3</f>
        <v>3.5999999999999996</v>
      </c>
      <c r="F28" s="45"/>
      <c r="G28" s="46">
        <f t="shared" si="0"/>
        <v>0</v>
      </c>
      <c r="H28" s="36"/>
      <c r="I28" s="47"/>
      <c r="J28" s="48"/>
      <c r="K28" s="48"/>
      <c r="L28" s="52"/>
    </row>
    <row r="29" spans="1:12" ht="20.5" thickBot="1" x14ac:dyDescent="0.4">
      <c r="A29" t="s">
        <v>14</v>
      </c>
      <c r="B29" s="42">
        <v>14</v>
      </c>
      <c r="C29" s="54" t="s">
        <v>34</v>
      </c>
      <c r="D29" s="55" t="s">
        <v>32</v>
      </c>
      <c r="E29" s="56">
        <v>7.2</v>
      </c>
      <c r="F29" s="45"/>
      <c r="G29" s="46">
        <f t="shared" si="0"/>
        <v>0</v>
      </c>
      <c r="H29" s="36" t="s">
        <v>35</v>
      </c>
      <c r="I29" s="47" t="s">
        <v>32</v>
      </c>
      <c r="J29" s="48">
        <v>10</v>
      </c>
      <c r="K29" s="57"/>
      <c r="L29" s="52">
        <f>K29*J29</f>
        <v>0</v>
      </c>
    </row>
    <row r="30" spans="1:12" ht="15" thickBot="1" x14ac:dyDescent="0.4">
      <c r="A30" t="s">
        <v>14</v>
      </c>
      <c r="B30" s="30">
        <v>15</v>
      </c>
      <c r="C30" s="58"/>
      <c r="D30" s="47"/>
      <c r="E30" s="59"/>
      <c r="F30" s="48"/>
      <c r="G30" s="46"/>
      <c r="H30" s="54" t="s">
        <v>36</v>
      </c>
      <c r="I30" s="55" t="s">
        <v>16</v>
      </c>
      <c r="J30" s="45">
        <v>1</v>
      </c>
      <c r="K30" s="45"/>
      <c r="L30" s="60">
        <f>K30*J30</f>
        <v>0</v>
      </c>
    </row>
    <row r="31" spans="1:12" ht="12.5" customHeight="1" thickBot="1" x14ac:dyDescent="0.4">
      <c r="B31" s="26"/>
      <c r="C31" s="61" t="s">
        <v>37</v>
      </c>
      <c r="D31" s="62"/>
      <c r="E31" s="62"/>
      <c r="F31" s="62"/>
      <c r="G31" s="63">
        <f>SUM(G16:G30)</f>
        <v>0</v>
      </c>
      <c r="H31" s="64" t="s">
        <v>37</v>
      </c>
      <c r="I31" s="65"/>
      <c r="J31" s="66"/>
      <c r="K31" s="67"/>
      <c r="L31" s="63">
        <f>SUM(L16:L30)</f>
        <v>0</v>
      </c>
    </row>
    <row r="32" spans="1:12" ht="32" thickBot="1" x14ac:dyDescent="0.4">
      <c r="B32" s="42">
        <v>9</v>
      </c>
      <c r="C32" s="27" t="s">
        <v>38</v>
      </c>
      <c r="D32" s="28"/>
      <c r="E32" s="28"/>
      <c r="F32" s="28"/>
      <c r="G32" s="28"/>
      <c r="H32" s="28"/>
      <c r="I32" s="28"/>
      <c r="J32" s="28"/>
      <c r="K32" s="28"/>
      <c r="L32" s="29"/>
    </row>
    <row r="33" spans="1:14" ht="30.5" thickBot="1" x14ac:dyDescent="0.4">
      <c r="A33" t="s">
        <v>14</v>
      </c>
      <c r="B33" s="30">
        <v>10</v>
      </c>
      <c r="C33" s="43" t="s">
        <v>39</v>
      </c>
      <c r="D33" s="32" t="s">
        <v>22</v>
      </c>
      <c r="E33" s="44">
        <v>13</v>
      </c>
      <c r="F33" s="68"/>
      <c r="G33" s="46">
        <f t="shared" si="0"/>
        <v>0</v>
      </c>
      <c r="H33" s="36" t="s">
        <v>40</v>
      </c>
      <c r="I33" s="47" t="s">
        <v>22</v>
      </c>
      <c r="J33" s="48">
        <v>13</v>
      </c>
      <c r="K33" s="48"/>
      <c r="L33" s="52">
        <f t="shared" si="1"/>
        <v>0</v>
      </c>
    </row>
    <row r="34" spans="1:14" ht="15" thickBot="1" x14ac:dyDescent="0.4">
      <c r="B34" s="26"/>
      <c r="C34" s="61" t="s">
        <v>37</v>
      </c>
      <c r="D34" s="62"/>
      <c r="E34" s="62"/>
      <c r="F34" s="62"/>
      <c r="G34" s="63">
        <f>SUM(G33)</f>
        <v>0</v>
      </c>
      <c r="H34" s="64" t="s">
        <v>37</v>
      </c>
      <c r="I34" s="65"/>
      <c r="J34" s="66"/>
      <c r="K34" s="67"/>
      <c r="L34" s="63">
        <f>SUM(L33)</f>
        <v>0</v>
      </c>
    </row>
    <row r="35" spans="1:14" ht="32" thickBot="1" x14ac:dyDescent="0.4">
      <c r="B35" s="42">
        <v>12</v>
      </c>
      <c r="C35" s="27" t="s">
        <v>41</v>
      </c>
      <c r="D35" s="28"/>
      <c r="E35" s="28"/>
      <c r="F35" s="28"/>
      <c r="G35" s="28"/>
      <c r="H35" s="28"/>
      <c r="I35" s="28"/>
      <c r="J35" s="28"/>
      <c r="K35" s="28"/>
      <c r="L35" s="29"/>
    </row>
    <row r="36" spans="1:14" ht="32.4" customHeight="1" x14ac:dyDescent="0.35">
      <c r="A36" t="s">
        <v>14</v>
      </c>
      <c r="B36" s="30">
        <v>13</v>
      </c>
      <c r="C36" s="58" t="s">
        <v>42</v>
      </c>
      <c r="D36" s="47" t="s">
        <v>24</v>
      </c>
      <c r="E36" s="68">
        <v>1</v>
      </c>
      <c r="F36" s="45"/>
      <c r="G36" s="69">
        <f t="shared" si="0"/>
        <v>0</v>
      </c>
      <c r="H36" s="36" t="s">
        <v>43</v>
      </c>
      <c r="I36" s="47" t="s">
        <v>24</v>
      </c>
      <c r="J36" s="48">
        <v>1</v>
      </c>
      <c r="K36" s="49"/>
      <c r="L36" s="50">
        <f>K36*J36</f>
        <v>0</v>
      </c>
      <c r="M36" s="51"/>
      <c r="N36" s="51"/>
    </row>
    <row r="37" spans="1:14" ht="30.5" thickBot="1" x14ac:dyDescent="0.4">
      <c r="A37" t="s">
        <v>14</v>
      </c>
      <c r="B37" s="42">
        <v>14</v>
      </c>
      <c r="C37" s="58" t="s">
        <v>44</v>
      </c>
      <c r="D37" s="47" t="s">
        <v>24</v>
      </c>
      <c r="E37" s="70">
        <v>1</v>
      </c>
      <c r="F37" s="45"/>
      <c r="G37" s="71">
        <f t="shared" si="0"/>
        <v>0</v>
      </c>
      <c r="H37" s="36" t="s">
        <v>45</v>
      </c>
      <c r="I37" s="47" t="s">
        <v>24</v>
      </c>
      <c r="J37" s="72">
        <v>1</v>
      </c>
      <c r="K37" s="48"/>
      <c r="L37" s="52">
        <f t="shared" si="1"/>
        <v>0</v>
      </c>
    </row>
    <row r="38" spans="1:14" ht="34.25" customHeight="1" x14ac:dyDescent="0.35">
      <c r="A38" t="s">
        <v>14</v>
      </c>
      <c r="B38" s="30">
        <v>15</v>
      </c>
      <c r="C38" s="58" t="s">
        <v>39</v>
      </c>
      <c r="D38" s="47" t="s">
        <v>22</v>
      </c>
      <c r="E38" s="70">
        <v>55</v>
      </c>
      <c r="F38" s="45"/>
      <c r="G38" s="71">
        <f t="shared" si="0"/>
        <v>0</v>
      </c>
      <c r="H38" s="36" t="s">
        <v>46</v>
      </c>
      <c r="I38" s="47" t="s">
        <v>22</v>
      </c>
      <c r="J38" s="72">
        <v>55</v>
      </c>
      <c r="K38" s="48"/>
      <c r="L38" s="52">
        <f t="shared" si="1"/>
        <v>0</v>
      </c>
    </row>
    <row r="39" spans="1:14" ht="30.65" customHeight="1" thickBot="1" x14ac:dyDescent="0.4">
      <c r="A39" t="s">
        <v>14</v>
      </c>
      <c r="B39" s="42">
        <v>16</v>
      </c>
      <c r="C39" s="58" t="s">
        <v>39</v>
      </c>
      <c r="D39" s="47" t="s">
        <v>22</v>
      </c>
      <c r="E39" s="70">
        <v>1.2</v>
      </c>
      <c r="F39" s="45"/>
      <c r="G39" s="71">
        <f t="shared" si="0"/>
        <v>0</v>
      </c>
      <c r="H39" s="36" t="s">
        <v>47</v>
      </c>
      <c r="I39" s="47" t="s">
        <v>24</v>
      </c>
      <c r="J39" s="72">
        <v>1</v>
      </c>
      <c r="K39" s="48"/>
      <c r="L39" s="52">
        <f t="shared" si="1"/>
        <v>0</v>
      </c>
    </row>
    <row r="40" spans="1:14" ht="20" x14ac:dyDescent="0.35">
      <c r="A40" t="s">
        <v>14</v>
      </c>
      <c r="B40" s="30">
        <v>17</v>
      </c>
      <c r="C40" s="58" t="s">
        <v>39</v>
      </c>
      <c r="D40" s="47" t="s">
        <v>22</v>
      </c>
      <c r="E40" s="70">
        <v>0.8</v>
      </c>
      <c r="F40" s="45"/>
      <c r="G40" s="71">
        <f t="shared" si="0"/>
        <v>0</v>
      </c>
      <c r="H40" s="36" t="s">
        <v>48</v>
      </c>
      <c r="I40" s="47" t="s">
        <v>24</v>
      </c>
      <c r="J40" s="72">
        <v>1</v>
      </c>
      <c r="K40" s="48"/>
      <c r="L40" s="52">
        <f t="shared" si="1"/>
        <v>0</v>
      </c>
    </row>
    <row r="41" spans="1:14" ht="20.5" thickBot="1" x14ac:dyDescent="0.4">
      <c r="A41" t="s">
        <v>14</v>
      </c>
      <c r="B41" s="42">
        <v>18</v>
      </c>
      <c r="C41" s="43" t="s">
        <v>27</v>
      </c>
      <c r="D41" s="47" t="s">
        <v>24</v>
      </c>
      <c r="E41" s="70">
        <v>7</v>
      </c>
      <c r="F41" s="45"/>
      <c r="G41" s="71">
        <f t="shared" si="0"/>
        <v>0</v>
      </c>
      <c r="H41" s="36" t="s">
        <v>49</v>
      </c>
      <c r="I41" s="47" t="s">
        <v>24</v>
      </c>
      <c r="J41" s="72">
        <v>7</v>
      </c>
      <c r="K41" s="48"/>
      <c r="L41" s="52">
        <f t="shared" si="1"/>
        <v>0</v>
      </c>
    </row>
    <row r="42" spans="1:14" ht="20" x14ac:dyDescent="0.35">
      <c r="A42" t="s">
        <v>14</v>
      </c>
      <c r="B42" s="30">
        <v>19</v>
      </c>
      <c r="C42" s="43" t="s">
        <v>27</v>
      </c>
      <c r="D42" s="47" t="s">
        <v>24</v>
      </c>
      <c r="E42" s="70">
        <v>18</v>
      </c>
      <c r="F42" s="45"/>
      <c r="G42" s="71">
        <f t="shared" si="0"/>
        <v>0</v>
      </c>
      <c r="H42" s="36" t="s">
        <v>50</v>
      </c>
      <c r="I42" s="47" t="s">
        <v>24</v>
      </c>
      <c r="J42" s="72">
        <v>18</v>
      </c>
      <c r="K42" s="48"/>
      <c r="L42" s="52">
        <f t="shared" si="1"/>
        <v>0</v>
      </c>
    </row>
    <row r="43" spans="1:14" ht="25.75" customHeight="1" thickBot="1" x14ac:dyDescent="0.4">
      <c r="A43" t="s">
        <v>14</v>
      </c>
      <c r="B43" s="42">
        <v>20</v>
      </c>
      <c r="C43" s="58" t="s">
        <v>51</v>
      </c>
      <c r="D43" s="47" t="s">
        <v>24</v>
      </c>
      <c r="E43" s="70">
        <v>1</v>
      </c>
      <c r="F43" s="45"/>
      <c r="G43" s="71">
        <f t="shared" si="0"/>
        <v>0</v>
      </c>
      <c r="H43" s="36" t="s">
        <v>52</v>
      </c>
      <c r="I43" s="47" t="s">
        <v>24</v>
      </c>
      <c r="J43" s="72">
        <v>1</v>
      </c>
      <c r="K43" s="48"/>
      <c r="L43" s="52">
        <f t="shared" si="1"/>
        <v>0</v>
      </c>
    </row>
    <row r="44" spans="1:14" ht="22.75" customHeight="1" x14ac:dyDescent="0.35">
      <c r="A44" t="s">
        <v>14</v>
      </c>
      <c r="B44" s="30">
        <v>21</v>
      </c>
      <c r="C44" s="58" t="s">
        <v>51</v>
      </c>
      <c r="D44" s="47" t="s">
        <v>24</v>
      </c>
      <c r="E44" s="70">
        <v>7</v>
      </c>
      <c r="F44" s="45"/>
      <c r="G44" s="71">
        <f t="shared" si="0"/>
        <v>0</v>
      </c>
      <c r="H44" s="36" t="s">
        <v>53</v>
      </c>
      <c r="I44" s="47" t="s">
        <v>24</v>
      </c>
      <c r="J44" s="72">
        <v>7</v>
      </c>
      <c r="K44" s="48"/>
      <c r="L44" s="52">
        <f t="shared" si="1"/>
        <v>0</v>
      </c>
    </row>
    <row r="45" spans="1:14" ht="20.5" thickBot="1" x14ac:dyDescent="0.4">
      <c r="A45" t="s">
        <v>14</v>
      </c>
      <c r="B45" s="42">
        <v>22</v>
      </c>
      <c r="C45" s="43" t="s">
        <v>27</v>
      </c>
      <c r="D45" s="47" t="s">
        <v>24</v>
      </c>
      <c r="E45" s="70">
        <v>1</v>
      </c>
      <c r="F45" s="45"/>
      <c r="G45" s="71">
        <f t="shared" si="0"/>
        <v>0</v>
      </c>
      <c r="H45" s="36" t="s">
        <v>54</v>
      </c>
      <c r="I45" s="47" t="s">
        <v>24</v>
      </c>
      <c r="J45" s="72">
        <v>1</v>
      </c>
      <c r="K45" s="48"/>
      <c r="L45" s="52">
        <f t="shared" si="1"/>
        <v>0</v>
      </c>
    </row>
    <row r="46" spans="1:14" ht="15" thickBot="1" x14ac:dyDescent="0.4">
      <c r="B46" s="26"/>
      <c r="C46" s="61" t="s">
        <v>37</v>
      </c>
      <c r="D46" s="62"/>
      <c r="E46" s="62"/>
      <c r="F46" s="62"/>
      <c r="G46" s="63">
        <f>SUM(G36:G45)</f>
        <v>0</v>
      </c>
      <c r="H46" s="64" t="s">
        <v>37</v>
      </c>
      <c r="I46" s="65"/>
      <c r="J46" s="66"/>
      <c r="K46" s="67"/>
      <c r="L46" s="63">
        <f>SUM(L36:L45)</f>
        <v>0</v>
      </c>
    </row>
    <row r="47" spans="1:14" ht="32" thickBot="1" x14ac:dyDescent="0.4">
      <c r="B47" s="42">
        <v>23</v>
      </c>
      <c r="C47" s="27" t="s">
        <v>55</v>
      </c>
      <c r="D47" s="28"/>
      <c r="E47" s="28"/>
      <c r="F47" s="28"/>
      <c r="G47" s="28"/>
      <c r="H47" s="28"/>
      <c r="I47" s="28"/>
      <c r="J47" s="28"/>
      <c r="K47" s="28"/>
      <c r="L47" s="29"/>
    </row>
    <row r="48" spans="1:14" ht="20" x14ac:dyDescent="0.35">
      <c r="A48" t="s">
        <v>14</v>
      </c>
      <c r="B48" s="42">
        <v>24</v>
      </c>
      <c r="C48" s="58" t="s">
        <v>39</v>
      </c>
      <c r="D48" s="47" t="s">
        <v>22</v>
      </c>
      <c r="E48" s="70">
        <v>11</v>
      </c>
      <c r="F48" s="45"/>
      <c r="G48" s="71">
        <f t="shared" si="0"/>
        <v>0</v>
      </c>
      <c r="H48" s="36" t="s">
        <v>46</v>
      </c>
      <c r="I48" s="47" t="s">
        <v>22</v>
      </c>
      <c r="J48" s="72">
        <v>11</v>
      </c>
      <c r="K48" s="48"/>
      <c r="L48" s="52">
        <f t="shared" si="1"/>
        <v>0</v>
      </c>
    </row>
    <row r="49" spans="1:12" ht="20" x14ac:dyDescent="0.35">
      <c r="A49" t="s">
        <v>14</v>
      </c>
      <c r="B49" s="42">
        <v>25</v>
      </c>
      <c r="C49" s="43" t="s">
        <v>27</v>
      </c>
      <c r="D49" s="47" t="s">
        <v>24</v>
      </c>
      <c r="E49" s="70">
        <v>1</v>
      </c>
      <c r="F49" s="45"/>
      <c r="G49" s="71">
        <f t="shared" si="0"/>
        <v>0</v>
      </c>
      <c r="H49" s="36" t="s">
        <v>50</v>
      </c>
      <c r="I49" s="47" t="s">
        <v>24</v>
      </c>
      <c r="J49" s="72">
        <v>1</v>
      </c>
      <c r="K49" s="48"/>
      <c r="L49" s="52">
        <f t="shared" si="1"/>
        <v>0</v>
      </c>
    </row>
    <row r="50" spans="1:12" ht="20" x14ac:dyDescent="0.35">
      <c r="A50" t="s">
        <v>14</v>
      </c>
      <c r="B50" s="42">
        <v>26</v>
      </c>
      <c r="C50" s="43" t="s">
        <v>27</v>
      </c>
      <c r="D50" s="47" t="s">
        <v>24</v>
      </c>
      <c r="E50" s="70">
        <v>2</v>
      </c>
      <c r="F50" s="45"/>
      <c r="G50" s="71">
        <f t="shared" si="0"/>
        <v>0</v>
      </c>
      <c r="H50" s="36" t="s">
        <v>56</v>
      </c>
      <c r="I50" s="47" t="s">
        <v>24</v>
      </c>
      <c r="J50" s="72">
        <v>2</v>
      </c>
      <c r="K50" s="48"/>
      <c r="L50" s="52">
        <f t="shared" si="1"/>
        <v>0</v>
      </c>
    </row>
    <row r="51" spans="1:12" ht="21.65" customHeight="1" x14ac:dyDescent="0.35">
      <c r="A51" t="s">
        <v>14</v>
      </c>
      <c r="B51" s="42">
        <v>27</v>
      </c>
      <c r="C51" s="58" t="s">
        <v>51</v>
      </c>
      <c r="D51" s="47" t="s">
        <v>24</v>
      </c>
      <c r="E51" s="70">
        <v>1</v>
      </c>
      <c r="F51" s="45"/>
      <c r="G51" s="71">
        <f t="shared" si="0"/>
        <v>0</v>
      </c>
      <c r="H51" s="36" t="s">
        <v>53</v>
      </c>
      <c r="I51" s="47" t="s">
        <v>24</v>
      </c>
      <c r="J51" s="72">
        <v>1</v>
      </c>
      <c r="K51" s="48"/>
      <c r="L51" s="52">
        <f t="shared" si="1"/>
        <v>0</v>
      </c>
    </row>
    <row r="52" spans="1:12" ht="22.75" customHeight="1" x14ac:dyDescent="0.35">
      <c r="A52" t="s">
        <v>14</v>
      </c>
      <c r="B52" s="42">
        <v>28</v>
      </c>
      <c r="C52" s="54" t="s">
        <v>31</v>
      </c>
      <c r="D52" s="55" t="s">
        <v>32</v>
      </c>
      <c r="E52" s="56">
        <v>5</v>
      </c>
      <c r="F52" s="45"/>
      <c r="G52" s="71">
        <f>F52*E52</f>
        <v>0</v>
      </c>
      <c r="H52" s="73"/>
      <c r="I52" s="74"/>
      <c r="J52" s="75"/>
      <c r="K52" s="76"/>
      <c r="L52" s="77"/>
    </row>
    <row r="53" spans="1:12" ht="18.649999999999999" customHeight="1" x14ac:dyDescent="0.35">
      <c r="A53" t="s">
        <v>14</v>
      </c>
      <c r="B53" s="42">
        <v>29</v>
      </c>
      <c r="C53" s="54" t="s">
        <v>33</v>
      </c>
      <c r="D53" s="55" t="s">
        <v>32</v>
      </c>
      <c r="E53" s="56">
        <f>E52*0.3</f>
        <v>1.5</v>
      </c>
      <c r="F53" s="45"/>
      <c r="G53" s="71">
        <f>F53*E53</f>
        <v>0</v>
      </c>
      <c r="H53" s="54" t="s">
        <v>36</v>
      </c>
      <c r="I53" s="55" t="s">
        <v>16</v>
      </c>
      <c r="J53" s="45">
        <v>1</v>
      </c>
      <c r="K53" s="45"/>
      <c r="L53" s="60">
        <f>K53*J53</f>
        <v>0</v>
      </c>
    </row>
    <row r="54" spans="1:12" ht="28.75" customHeight="1" thickBot="1" x14ac:dyDescent="0.4">
      <c r="A54" t="s">
        <v>14</v>
      </c>
      <c r="B54" s="42">
        <v>30</v>
      </c>
      <c r="C54" s="54" t="s">
        <v>34</v>
      </c>
      <c r="D54" s="55" t="s">
        <v>32</v>
      </c>
      <c r="E54" s="56">
        <v>5</v>
      </c>
      <c r="F54" s="45"/>
      <c r="G54" s="71">
        <f>F54*E54</f>
        <v>0</v>
      </c>
      <c r="H54" s="73" t="s">
        <v>57</v>
      </c>
      <c r="I54" s="74" t="s">
        <v>32</v>
      </c>
      <c r="J54" s="75">
        <v>5</v>
      </c>
      <c r="K54" s="68"/>
      <c r="L54" s="77">
        <f>K54*J54</f>
        <v>0</v>
      </c>
    </row>
    <row r="55" spans="1:12" ht="12.5" customHeight="1" thickBot="1" x14ac:dyDescent="0.4">
      <c r="B55" s="26"/>
      <c r="C55" s="78" t="s">
        <v>37</v>
      </c>
      <c r="D55" s="61"/>
      <c r="E55" s="61"/>
      <c r="F55" s="79"/>
      <c r="G55" s="63">
        <f>SUM(G48:G54)</f>
        <v>0</v>
      </c>
      <c r="H55" s="64" t="s">
        <v>37</v>
      </c>
      <c r="I55" s="65"/>
      <c r="J55" s="66"/>
      <c r="K55" s="67"/>
      <c r="L55" s="63">
        <f>SUM(L48:L54)</f>
        <v>0</v>
      </c>
    </row>
    <row r="56" spans="1:12" ht="32" thickBot="1" x14ac:dyDescent="0.4">
      <c r="B56" s="42">
        <v>28</v>
      </c>
      <c r="C56" s="27" t="s">
        <v>58</v>
      </c>
      <c r="D56" s="28"/>
      <c r="E56" s="28"/>
      <c r="F56" s="28"/>
      <c r="G56" s="28"/>
      <c r="H56" s="28"/>
      <c r="I56" s="28"/>
      <c r="J56" s="28"/>
      <c r="K56" s="28"/>
      <c r="L56" s="29"/>
    </row>
    <row r="57" spans="1:12" ht="21" customHeight="1" x14ac:dyDescent="0.35">
      <c r="A57" t="s">
        <v>14</v>
      </c>
      <c r="B57" s="42">
        <v>29</v>
      </c>
      <c r="C57" s="58" t="s">
        <v>44</v>
      </c>
      <c r="D57" s="47" t="s">
        <v>24</v>
      </c>
      <c r="E57" s="80">
        <v>2</v>
      </c>
      <c r="F57" s="45"/>
      <c r="G57" s="69">
        <f>F57*E57</f>
        <v>0</v>
      </c>
      <c r="H57" s="36" t="s">
        <v>59</v>
      </c>
      <c r="I57" s="59" t="s">
        <v>24</v>
      </c>
      <c r="J57" s="81">
        <v>2</v>
      </c>
      <c r="K57" s="59"/>
      <c r="L57" s="82">
        <f t="shared" ref="L57:L59" si="2">K57*J57</f>
        <v>0</v>
      </c>
    </row>
    <row r="58" spans="1:12" ht="34.25" customHeight="1" x14ac:dyDescent="0.35">
      <c r="A58" t="s">
        <v>14</v>
      </c>
      <c r="B58" s="42">
        <v>30</v>
      </c>
      <c r="C58" s="58" t="s">
        <v>39</v>
      </c>
      <c r="D58" s="47" t="s">
        <v>22</v>
      </c>
      <c r="E58" s="80">
        <v>35</v>
      </c>
      <c r="F58" s="45"/>
      <c r="G58" s="69">
        <f t="shared" ref="G58:G66" si="3">F58*E58</f>
        <v>0</v>
      </c>
      <c r="H58" s="36" t="s">
        <v>46</v>
      </c>
      <c r="I58" s="59" t="s">
        <v>22</v>
      </c>
      <c r="J58" s="81">
        <v>35</v>
      </c>
      <c r="K58" s="59"/>
      <c r="L58" s="82">
        <f t="shared" si="2"/>
        <v>0</v>
      </c>
    </row>
    <row r="59" spans="1:12" ht="20" x14ac:dyDescent="0.35">
      <c r="A59" t="s">
        <v>14</v>
      </c>
      <c r="B59" s="42">
        <v>32</v>
      </c>
      <c r="C59" s="58" t="s">
        <v>39</v>
      </c>
      <c r="D59" s="47" t="s">
        <v>22</v>
      </c>
      <c r="E59" s="80">
        <v>1</v>
      </c>
      <c r="F59" s="45"/>
      <c r="G59" s="69">
        <f t="shared" si="3"/>
        <v>0</v>
      </c>
      <c r="H59" s="36" t="s">
        <v>60</v>
      </c>
      <c r="I59" s="59" t="s">
        <v>24</v>
      </c>
      <c r="J59" s="81">
        <v>1</v>
      </c>
      <c r="K59" s="59"/>
      <c r="L59" s="82">
        <f t="shared" si="2"/>
        <v>0</v>
      </c>
    </row>
    <row r="60" spans="1:12" ht="20" x14ac:dyDescent="0.35">
      <c r="A60" t="s">
        <v>14</v>
      </c>
      <c r="B60" s="42">
        <v>33</v>
      </c>
      <c r="C60" s="43" t="s">
        <v>27</v>
      </c>
      <c r="D60" s="47" t="s">
        <v>24</v>
      </c>
      <c r="E60" s="80">
        <v>10</v>
      </c>
      <c r="F60" s="45"/>
      <c r="G60" s="69">
        <f t="shared" si="3"/>
        <v>0</v>
      </c>
      <c r="H60" s="36" t="s">
        <v>49</v>
      </c>
      <c r="I60" s="59" t="s">
        <v>24</v>
      </c>
      <c r="J60" s="81">
        <v>10</v>
      </c>
      <c r="K60" s="59"/>
      <c r="L60" s="82">
        <f>K60*J60</f>
        <v>0</v>
      </c>
    </row>
    <row r="61" spans="1:12" ht="20" x14ac:dyDescent="0.35">
      <c r="A61" t="s">
        <v>14</v>
      </c>
      <c r="B61" s="42">
        <v>34</v>
      </c>
      <c r="C61" s="43" t="s">
        <v>27</v>
      </c>
      <c r="D61" s="47" t="s">
        <v>24</v>
      </c>
      <c r="E61" s="70">
        <v>23</v>
      </c>
      <c r="F61" s="45"/>
      <c r="G61" s="69">
        <f t="shared" si="3"/>
        <v>0</v>
      </c>
      <c r="H61" s="36" t="s">
        <v>50</v>
      </c>
      <c r="I61" s="47" t="s">
        <v>24</v>
      </c>
      <c r="J61" s="72">
        <v>23</v>
      </c>
      <c r="K61" s="48"/>
      <c r="L61" s="83">
        <f t="shared" ref="L61:L90" si="4">K61*J61</f>
        <v>0</v>
      </c>
    </row>
    <row r="62" spans="1:12" ht="20" x14ac:dyDescent="0.35">
      <c r="A62" t="s">
        <v>14</v>
      </c>
      <c r="B62" s="42">
        <v>35</v>
      </c>
      <c r="C62" s="43" t="s">
        <v>27</v>
      </c>
      <c r="D62" s="47" t="s">
        <v>24</v>
      </c>
      <c r="E62" s="70">
        <v>1</v>
      </c>
      <c r="F62" s="45"/>
      <c r="G62" s="69">
        <f t="shared" si="3"/>
        <v>0</v>
      </c>
      <c r="H62" s="36" t="s">
        <v>61</v>
      </c>
      <c r="I62" s="47" t="s">
        <v>24</v>
      </c>
      <c r="J62" s="72">
        <v>1</v>
      </c>
      <c r="K62" s="48"/>
      <c r="L62" s="83">
        <f t="shared" si="4"/>
        <v>0</v>
      </c>
    </row>
    <row r="63" spans="1:12" ht="20" x14ac:dyDescent="0.35">
      <c r="A63" t="s">
        <v>14</v>
      </c>
      <c r="B63" s="42">
        <v>36</v>
      </c>
      <c r="C63" s="43" t="s">
        <v>27</v>
      </c>
      <c r="D63" s="47" t="s">
        <v>24</v>
      </c>
      <c r="E63" s="70">
        <v>1</v>
      </c>
      <c r="F63" s="45"/>
      <c r="G63" s="69">
        <f t="shared" si="3"/>
        <v>0</v>
      </c>
      <c r="H63" s="36" t="s">
        <v>62</v>
      </c>
      <c r="I63" s="47" t="s">
        <v>24</v>
      </c>
      <c r="J63" s="72">
        <v>1</v>
      </c>
      <c r="K63" s="48"/>
      <c r="L63" s="83">
        <f t="shared" si="4"/>
        <v>0</v>
      </c>
    </row>
    <row r="64" spans="1:12" ht="20" x14ac:dyDescent="0.35">
      <c r="A64" t="s">
        <v>14</v>
      </c>
      <c r="B64" s="42">
        <v>37</v>
      </c>
      <c r="C64" s="43" t="s">
        <v>27</v>
      </c>
      <c r="D64" s="47" t="s">
        <v>24</v>
      </c>
      <c r="E64" s="70">
        <v>1</v>
      </c>
      <c r="F64" s="45"/>
      <c r="G64" s="69">
        <f t="shared" si="3"/>
        <v>0</v>
      </c>
      <c r="H64" s="36" t="s">
        <v>63</v>
      </c>
      <c r="I64" s="47" t="s">
        <v>24</v>
      </c>
      <c r="J64" s="72">
        <v>1</v>
      </c>
      <c r="K64" s="48"/>
      <c r="L64" s="83">
        <f t="shared" si="4"/>
        <v>0</v>
      </c>
    </row>
    <row r="65" spans="1:12" ht="22.75" customHeight="1" x14ac:dyDescent="0.35">
      <c r="A65" t="s">
        <v>14</v>
      </c>
      <c r="B65" s="42">
        <v>38</v>
      </c>
      <c r="C65" s="58" t="s">
        <v>51</v>
      </c>
      <c r="D65" s="47" t="s">
        <v>24</v>
      </c>
      <c r="E65" s="70">
        <v>9</v>
      </c>
      <c r="F65" s="84"/>
      <c r="G65" s="69">
        <f t="shared" si="3"/>
        <v>0</v>
      </c>
      <c r="H65" s="36" t="s">
        <v>64</v>
      </c>
      <c r="I65" s="47" t="s">
        <v>24</v>
      </c>
      <c r="J65" s="72">
        <v>9</v>
      </c>
      <c r="K65" s="48"/>
      <c r="L65" s="83">
        <f t="shared" si="4"/>
        <v>0</v>
      </c>
    </row>
    <row r="66" spans="1:12" ht="28.25" customHeight="1" x14ac:dyDescent="0.35">
      <c r="A66" t="s">
        <v>14</v>
      </c>
      <c r="B66" s="42">
        <v>39</v>
      </c>
      <c r="C66" s="85" t="s">
        <v>65</v>
      </c>
      <c r="D66" s="32" t="s">
        <v>24</v>
      </c>
      <c r="E66" s="70">
        <v>1</v>
      </c>
      <c r="F66" s="84"/>
      <c r="G66" s="69">
        <f t="shared" si="3"/>
        <v>0</v>
      </c>
      <c r="H66" s="36" t="s">
        <v>66</v>
      </c>
      <c r="I66" s="47" t="s">
        <v>24</v>
      </c>
      <c r="J66" s="72">
        <v>1</v>
      </c>
      <c r="K66" s="48"/>
      <c r="L66" s="83">
        <f t="shared" si="4"/>
        <v>0</v>
      </c>
    </row>
    <row r="67" spans="1:12" ht="22.75" customHeight="1" x14ac:dyDescent="0.35">
      <c r="A67" t="s">
        <v>14</v>
      </c>
      <c r="B67" s="42">
        <v>28</v>
      </c>
      <c r="C67" s="54" t="s">
        <v>31</v>
      </c>
      <c r="D67" s="55" t="s">
        <v>32</v>
      </c>
      <c r="E67" s="56">
        <v>10</v>
      </c>
      <c r="F67" s="45"/>
      <c r="G67" s="71">
        <f>F67*E67</f>
        <v>0</v>
      </c>
      <c r="H67" s="73"/>
      <c r="I67" s="74"/>
      <c r="J67" s="75"/>
      <c r="K67" s="76"/>
      <c r="L67" s="77"/>
    </row>
    <row r="68" spans="1:12" ht="18.649999999999999" customHeight="1" x14ac:dyDescent="0.35">
      <c r="A68" t="s">
        <v>14</v>
      </c>
      <c r="B68" s="42">
        <v>29</v>
      </c>
      <c r="C68" s="54" t="s">
        <v>33</v>
      </c>
      <c r="D68" s="55" t="s">
        <v>32</v>
      </c>
      <c r="E68" s="56">
        <f>E67*0.3</f>
        <v>3</v>
      </c>
      <c r="F68" s="45"/>
      <c r="G68" s="71">
        <f>F68*E68</f>
        <v>0</v>
      </c>
      <c r="H68" s="54" t="s">
        <v>36</v>
      </c>
      <c r="I68" s="55" t="s">
        <v>16</v>
      </c>
      <c r="J68" s="45">
        <v>1</v>
      </c>
      <c r="K68" s="45"/>
      <c r="L68" s="60">
        <f>K68*J68</f>
        <v>0</v>
      </c>
    </row>
    <row r="69" spans="1:12" ht="28.75" customHeight="1" thickBot="1" x14ac:dyDescent="0.4">
      <c r="A69" t="s">
        <v>14</v>
      </c>
      <c r="B69" s="42">
        <v>30</v>
      </c>
      <c r="C69" s="54" t="s">
        <v>34</v>
      </c>
      <c r="D69" s="55" t="s">
        <v>32</v>
      </c>
      <c r="E69" s="56">
        <v>5</v>
      </c>
      <c r="F69" s="45"/>
      <c r="G69" s="71">
        <f>F69*E69</f>
        <v>0</v>
      </c>
      <c r="H69" s="73" t="s">
        <v>57</v>
      </c>
      <c r="I69" s="74" t="s">
        <v>32</v>
      </c>
      <c r="J69" s="75">
        <v>5</v>
      </c>
      <c r="K69" s="68"/>
      <c r="L69" s="77">
        <f>K69*J69</f>
        <v>0</v>
      </c>
    </row>
    <row r="70" spans="1:12" ht="12.5" customHeight="1" thickBot="1" x14ac:dyDescent="0.4">
      <c r="B70" s="26"/>
      <c r="C70" s="61" t="s">
        <v>37</v>
      </c>
      <c r="D70" s="62"/>
      <c r="E70" s="62"/>
      <c r="F70" s="62"/>
      <c r="G70" s="63">
        <f>SUM(G57:G69)</f>
        <v>0</v>
      </c>
      <c r="H70" s="64" t="s">
        <v>37</v>
      </c>
      <c r="I70" s="65"/>
      <c r="J70" s="66"/>
      <c r="K70" s="67"/>
      <c r="L70" s="63">
        <f>SUM(L57:L69)</f>
        <v>0</v>
      </c>
    </row>
    <row r="71" spans="1:12" ht="21.5" thickBot="1" x14ac:dyDescent="0.4">
      <c r="B71" s="42">
        <v>40</v>
      </c>
      <c r="C71" s="27" t="s">
        <v>67</v>
      </c>
      <c r="D71" s="28"/>
      <c r="E71" s="28"/>
      <c r="F71" s="28"/>
      <c r="G71" s="28"/>
      <c r="H71" s="28"/>
      <c r="I71" s="28"/>
      <c r="J71" s="28"/>
      <c r="K71" s="28"/>
      <c r="L71" s="29"/>
    </row>
    <row r="72" spans="1:12" ht="20" x14ac:dyDescent="0.35">
      <c r="A72" t="s">
        <v>14</v>
      </c>
      <c r="B72" s="42">
        <v>41</v>
      </c>
      <c r="C72" s="58" t="s">
        <v>39</v>
      </c>
      <c r="D72" s="47" t="s">
        <v>22</v>
      </c>
      <c r="E72" s="44">
        <v>35</v>
      </c>
      <c r="F72" s="45"/>
      <c r="G72" s="69">
        <f t="shared" ref="G72:G90" si="5">F72*E72</f>
        <v>0</v>
      </c>
      <c r="H72" s="36" t="s">
        <v>46</v>
      </c>
      <c r="I72" s="47" t="s">
        <v>22</v>
      </c>
      <c r="J72" s="72">
        <v>35</v>
      </c>
      <c r="K72" s="48"/>
      <c r="L72" s="83">
        <f t="shared" si="4"/>
        <v>0</v>
      </c>
    </row>
    <row r="73" spans="1:12" ht="20" x14ac:dyDescent="0.35">
      <c r="A73" t="s">
        <v>14</v>
      </c>
      <c r="B73" s="42">
        <v>42</v>
      </c>
      <c r="C73" s="58" t="s">
        <v>39</v>
      </c>
      <c r="D73" s="47" t="s">
        <v>22</v>
      </c>
      <c r="E73" s="44">
        <v>1</v>
      </c>
      <c r="F73" s="45"/>
      <c r="G73" s="69">
        <f t="shared" si="5"/>
        <v>0</v>
      </c>
      <c r="H73" s="36" t="s">
        <v>68</v>
      </c>
      <c r="I73" s="47" t="s">
        <v>22</v>
      </c>
      <c r="J73" s="72">
        <v>1</v>
      </c>
      <c r="K73" s="48"/>
      <c r="L73" s="83">
        <f t="shared" si="4"/>
        <v>0</v>
      </c>
    </row>
    <row r="74" spans="1:12" ht="20" x14ac:dyDescent="0.35">
      <c r="A74" t="s">
        <v>14</v>
      </c>
      <c r="B74" s="42">
        <v>43</v>
      </c>
      <c r="C74" s="58" t="s">
        <v>39</v>
      </c>
      <c r="D74" s="47" t="s">
        <v>22</v>
      </c>
      <c r="E74" s="44">
        <v>3</v>
      </c>
      <c r="F74" s="45"/>
      <c r="G74" s="69">
        <f t="shared" si="5"/>
        <v>0</v>
      </c>
      <c r="H74" s="36" t="s">
        <v>60</v>
      </c>
      <c r="I74" s="47" t="s">
        <v>24</v>
      </c>
      <c r="J74" s="72">
        <v>1</v>
      </c>
      <c r="K74" s="48"/>
      <c r="L74" s="83">
        <f t="shared" si="4"/>
        <v>0</v>
      </c>
    </row>
    <row r="75" spans="1:12" ht="20" x14ac:dyDescent="0.35">
      <c r="A75" t="s">
        <v>14</v>
      </c>
      <c r="B75" s="42">
        <v>44</v>
      </c>
      <c r="C75" s="58" t="s">
        <v>39</v>
      </c>
      <c r="D75" s="47" t="s">
        <v>22</v>
      </c>
      <c r="E75" s="44">
        <v>1.5</v>
      </c>
      <c r="F75" s="45"/>
      <c r="G75" s="69">
        <f t="shared" si="5"/>
        <v>0</v>
      </c>
      <c r="H75" s="36" t="s">
        <v>69</v>
      </c>
      <c r="I75" s="47" t="s">
        <v>24</v>
      </c>
      <c r="J75" s="72">
        <v>3</v>
      </c>
      <c r="K75" s="48"/>
      <c r="L75" s="83">
        <f t="shared" si="4"/>
        <v>0</v>
      </c>
    </row>
    <row r="76" spans="1:12" ht="20" x14ac:dyDescent="0.35">
      <c r="A76" t="s">
        <v>14</v>
      </c>
      <c r="B76" s="42">
        <v>45</v>
      </c>
      <c r="C76" s="43" t="s">
        <v>27</v>
      </c>
      <c r="D76" s="47" t="s">
        <v>24</v>
      </c>
      <c r="E76" s="70">
        <v>7</v>
      </c>
      <c r="F76" s="45"/>
      <c r="G76" s="69">
        <f t="shared" si="5"/>
        <v>0</v>
      </c>
      <c r="H76" s="36" t="s">
        <v>49</v>
      </c>
      <c r="I76" s="47" t="s">
        <v>24</v>
      </c>
      <c r="J76" s="72">
        <v>7</v>
      </c>
      <c r="K76" s="48"/>
      <c r="L76" s="83">
        <f t="shared" si="4"/>
        <v>0</v>
      </c>
    </row>
    <row r="77" spans="1:12" ht="20" x14ac:dyDescent="0.35">
      <c r="A77" t="s">
        <v>14</v>
      </c>
      <c r="B77" s="42">
        <v>46</v>
      </c>
      <c r="C77" s="43" t="s">
        <v>27</v>
      </c>
      <c r="D77" s="47" t="s">
        <v>24</v>
      </c>
      <c r="E77" s="70">
        <v>11</v>
      </c>
      <c r="F77" s="45"/>
      <c r="G77" s="69">
        <f t="shared" si="5"/>
        <v>0</v>
      </c>
      <c r="H77" s="36" t="s">
        <v>50</v>
      </c>
      <c r="I77" s="47" t="s">
        <v>24</v>
      </c>
      <c r="J77" s="72">
        <v>11</v>
      </c>
      <c r="K77" s="48"/>
      <c r="L77" s="83">
        <f t="shared" si="4"/>
        <v>0</v>
      </c>
    </row>
    <row r="78" spans="1:12" ht="20" x14ac:dyDescent="0.35">
      <c r="A78" t="s">
        <v>14</v>
      </c>
      <c r="B78" s="42">
        <v>47</v>
      </c>
      <c r="C78" s="43" t="s">
        <v>27</v>
      </c>
      <c r="D78" s="47" t="s">
        <v>24</v>
      </c>
      <c r="E78" s="70">
        <v>2</v>
      </c>
      <c r="F78" s="45"/>
      <c r="G78" s="69">
        <f t="shared" si="5"/>
        <v>0</v>
      </c>
      <c r="H78" s="36" t="s">
        <v>56</v>
      </c>
      <c r="I78" s="47" t="s">
        <v>24</v>
      </c>
      <c r="J78" s="72">
        <v>2</v>
      </c>
      <c r="K78" s="48"/>
      <c r="L78" s="83">
        <f t="shared" si="4"/>
        <v>0</v>
      </c>
    </row>
    <row r="79" spans="1:12" ht="25.25" customHeight="1" x14ac:dyDescent="0.35">
      <c r="A79" t="s">
        <v>14</v>
      </c>
      <c r="B79" s="42">
        <v>48</v>
      </c>
      <c r="C79" s="58" t="s">
        <v>51</v>
      </c>
      <c r="D79" s="47" t="s">
        <v>24</v>
      </c>
      <c r="E79" s="70">
        <v>1</v>
      </c>
      <c r="F79" s="84"/>
      <c r="G79" s="69">
        <f t="shared" si="5"/>
        <v>0</v>
      </c>
      <c r="H79" s="36" t="s">
        <v>52</v>
      </c>
      <c r="I79" s="47" t="s">
        <v>24</v>
      </c>
      <c r="J79" s="72">
        <v>1</v>
      </c>
      <c r="K79" s="48"/>
      <c r="L79" s="83">
        <f t="shared" si="4"/>
        <v>0</v>
      </c>
    </row>
    <row r="80" spans="1:12" ht="33.65" customHeight="1" x14ac:dyDescent="0.35">
      <c r="A80" t="s">
        <v>14</v>
      </c>
      <c r="B80" s="42">
        <v>49</v>
      </c>
      <c r="C80" s="58" t="s">
        <v>51</v>
      </c>
      <c r="D80" s="47" t="s">
        <v>24</v>
      </c>
      <c r="E80" s="70">
        <v>7</v>
      </c>
      <c r="F80" s="86"/>
      <c r="G80" s="69">
        <f t="shared" si="5"/>
        <v>0</v>
      </c>
      <c r="H80" s="36" t="s">
        <v>64</v>
      </c>
      <c r="I80" s="47" t="s">
        <v>24</v>
      </c>
      <c r="J80" s="72">
        <v>7</v>
      </c>
      <c r="K80" s="48"/>
      <c r="L80" s="83">
        <f t="shared" si="4"/>
        <v>0</v>
      </c>
    </row>
    <row r="81" spans="1:12" ht="20" x14ac:dyDescent="0.35">
      <c r="A81" t="s">
        <v>14</v>
      </c>
      <c r="B81" s="42">
        <v>50</v>
      </c>
      <c r="C81" s="43" t="s">
        <v>27</v>
      </c>
      <c r="D81" s="47" t="s">
        <v>24</v>
      </c>
      <c r="E81" s="70">
        <v>1</v>
      </c>
      <c r="F81" s="86"/>
      <c r="G81" s="69">
        <f t="shared" si="5"/>
        <v>0</v>
      </c>
      <c r="H81" s="36" t="s">
        <v>54</v>
      </c>
      <c r="I81" s="47" t="s">
        <v>24</v>
      </c>
      <c r="J81" s="72">
        <v>1</v>
      </c>
      <c r="K81" s="48"/>
      <c r="L81" s="83">
        <f t="shared" si="4"/>
        <v>0</v>
      </c>
    </row>
    <row r="82" spans="1:12" ht="21" customHeight="1" x14ac:dyDescent="0.35">
      <c r="A82" t="s">
        <v>14</v>
      </c>
      <c r="B82" s="42">
        <v>51</v>
      </c>
      <c r="C82" s="58" t="s">
        <v>51</v>
      </c>
      <c r="D82" s="47" t="s">
        <v>24</v>
      </c>
      <c r="E82" s="70">
        <v>1</v>
      </c>
      <c r="F82" s="84"/>
      <c r="G82" s="69">
        <f t="shared" si="5"/>
        <v>0</v>
      </c>
      <c r="H82" s="36" t="s">
        <v>52</v>
      </c>
      <c r="I82" s="47" t="s">
        <v>24</v>
      </c>
      <c r="J82" s="72">
        <v>1</v>
      </c>
      <c r="K82" s="48"/>
      <c r="L82" s="83">
        <f t="shared" si="4"/>
        <v>0</v>
      </c>
    </row>
    <row r="83" spans="1:12" ht="23.4" customHeight="1" thickBot="1" x14ac:dyDescent="0.4">
      <c r="A83" t="s">
        <v>14</v>
      </c>
      <c r="B83" s="42">
        <v>52</v>
      </c>
      <c r="C83" s="85" t="s">
        <v>65</v>
      </c>
      <c r="D83" s="32" t="s">
        <v>24</v>
      </c>
      <c r="E83" s="70">
        <v>1</v>
      </c>
      <c r="F83" s="86"/>
      <c r="G83" s="69">
        <f t="shared" si="5"/>
        <v>0</v>
      </c>
      <c r="H83" s="36" t="s">
        <v>66</v>
      </c>
      <c r="I83" s="47" t="s">
        <v>24</v>
      </c>
      <c r="J83" s="72">
        <v>1</v>
      </c>
      <c r="K83" s="48"/>
      <c r="L83" s="83">
        <f t="shared" si="4"/>
        <v>0</v>
      </c>
    </row>
    <row r="84" spans="1:12" ht="12.5" customHeight="1" thickBot="1" x14ac:dyDescent="0.4">
      <c r="B84" s="26"/>
      <c r="C84" s="61" t="s">
        <v>37</v>
      </c>
      <c r="D84" s="62"/>
      <c r="E84" s="62"/>
      <c r="F84" s="62"/>
      <c r="G84" s="63">
        <f>SUM(G72:G83)</f>
        <v>0</v>
      </c>
      <c r="H84" s="64" t="s">
        <v>37</v>
      </c>
      <c r="I84" s="65"/>
      <c r="J84" s="66"/>
      <c r="K84" s="67"/>
      <c r="L84" s="63">
        <f>SUM(L72:L83)</f>
        <v>0</v>
      </c>
    </row>
    <row r="85" spans="1:12" ht="13" customHeight="1" thickBot="1" x14ac:dyDescent="0.4">
      <c r="B85" s="42">
        <v>53</v>
      </c>
      <c r="C85" s="27" t="s">
        <v>70</v>
      </c>
      <c r="D85" s="28"/>
      <c r="E85" s="28"/>
      <c r="F85" s="28"/>
      <c r="G85" s="28"/>
      <c r="H85" s="28"/>
      <c r="I85" s="28"/>
      <c r="J85" s="28"/>
      <c r="K85" s="28"/>
      <c r="L85" s="29"/>
    </row>
    <row r="86" spans="1:12" ht="30" x14ac:dyDescent="0.35">
      <c r="A86" t="s">
        <v>14</v>
      </c>
      <c r="B86" s="42">
        <v>54</v>
      </c>
      <c r="C86" s="58" t="s">
        <v>39</v>
      </c>
      <c r="D86" s="47" t="s">
        <v>22</v>
      </c>
      <c r="E86" s="53">
        <v>4</v>
      </c>
      <c r="F86" s="84"/>
      <c r="G86" s="69">
        <f t="shared" si="5"/>
        <v>0</v>
      </c>
      <c r="H86" s="36" t="s">
        <v>71</v>
      </c>
      <c r="I86" s="47" t="s">
        <v>22</v>
      </c>
      <c r="J86" s="72">
        <v>4</v>
      </c>
      <c r="K86" s="48"/>
      <c r="L86" s="83">
        <f t="shared" si="4"/>
        <v>0</v>
      </c>
    </row>
    <row r="87" spans="1:12" ht="23.4" customHeight="1" x14ac:dyDescent="0.35">
      <c r="A87" t="s">
        <v>14</v>
      </c>
      <c r="B87" s="42">
        <v>55</v>
      </c>
      <c r="C87" s="58" t="s">
        <v>39</v>
      </c>
      <c r="D87" s="47" t="s">
        <v>22</v>
      </c>
      <c r="E87" s="53">
        <v>2</v>
      </c>
      <c r="F87" s="84"/>
      <c r="G87" s="69">
        <f t="shared" si="5"/>
        <v>0</v>
      </c>
      <c r="H87" s="36" t="s">
        <v>72</v>
      </c>
      <c r="I87" s="47" t="s">
        <v>22</v>
      </c>
      <c r="J87" s="72">
        <v>2</v>
      </c>
      <c r="K87" s="48"/>
      <c r="L87" s="83">
        <f t="shared" si="4"/>
        <v>0</v>
      </c>
    </row>
    <row r="88" spans="1:12" ht="20" x14ac:dyDescent="0.35">
      <c r="A88" t="s">
        <v>14</v>
      </c>
      <c r="B88" s="42">
        <v>56</v>
      </c>
      <c r="C88" s="58" t="s">
        <v>39</v>
      </c>
      <c r="D88" s="47" t="s">
        <v>22</v>
      </c>
      <c r="E88" s="53">
        <v>0.5</v>
      </c>
      <c r="F88" s="84"/>
      <c r="G88" s="69">
        <f t="shared" si="5"/>
        <v>0</v>
      </c>
      <c r="H88" s="36" t="s">
        <v>69</v>
      </c>
      <c r="I88" s="47" t="s">
        <v>24</v>
      </c>
      <c r="J88" s="72">
        <v>1</v>
      </c>
      <c r="K88" s="48"/>
      <c r="L88" s="83">
        <f t="shared" si="4"/>
        <v>0</v>
      </c>
    </row>
    <row r="89" spans="1:12" x14ac:dyDescent="0.35">
      <c r="A89" t="s">
        <v>14</v>
      </c>
      <c r="B89" s="42">
        <v>57</v>
      </c>
      <c r="C89" s="43" t="s">
        <v>27</v>
      </c>
      <c r="D89" s="47" t="s">
        <v>24</v>
      </c>
      <c r="E89" s="53">
        <v>1</v>
      </c>
      <c r="F89" s="84"/>
      <c r="G89" s="69">
        <f t="shared" si="5"/>
        <v>0</v>
      </c>
      <c r="H89" s="36" t="s">
        <v>73</v>
      </c>
      <c r="I89" s="47" t="s">
        <v>24</v>
      </c>
      <c r="J89" s="72">
        <v>1</v>
      </c>
      <c r="K89" s="48"/>
      <c r="L89" s="83">
        <f t="shared" si="4"/>
        <v>0</v>
      </c>
    </row>
    <row r="90" spans="1:12" ht="26.4" customHeight="1" thickBot="1" x14ac:dyDescent="0.4">
      <c r="A90" t="s">
        <v>14</v>
      </c>
      <c r="B90" s="42">
        <v>58</v>
      </c>
      <c r="C90" s="58" t="s">
        <v>51</v>
      </c>
      <c r="D90" s="47" t="s">
        <v>24</v>
      </c>
      <c r="E90" s="53">
        <v>1</v>
      </c>
      <c r="F90" s="84"/>
      <c r="G90" s="69">
        <f t="shared" si="5"/>
        <v>0</v>
      </c>
      <c r="H90" s="36" t="s">
        <v>74</v>
      </c>
      <c r="I90" s="47" t="s">
        <v>24</v>
      </c>
      <c r="J90" s="72">
        <v>1</v>
      </c>
      <c r="K90" s="48"/>
      <c r="L90" s="83">
        <f t="shared" si="4"/>
        <v>0</v>
      </c>
    </row>
    <row r="91" spans="1:12" ht="12.5" customHeight="1" thickBot="1" x14ac:dyDescent="0.4">
      <c r="B91" s="26"/>
      <c r="C91" s="61" t="s">
        <v>37</v>
      </c>
      <c r="D91" s="62"/>
      <c r="E91" s="62"/>
      <c r="F91" s="62"/>
      <c r="G91" s="63">
        <f>SUM(G86:G90)</f>
        <v>0</v>
      </c>
      <c r="H91" s="64" t="s">
        <v>37</v>
      </c>
      <c r="I91" s="65"/>
      <c r="J91" s="66"/>
      <c r="K91" s="67"/>
      <c r="L91" s="63">
        <f>SUM(L86:L90)</f>
        <v>0</v>
      </c>
    </row>
    <row r="92" spans="1:12" ht="12.5" customHeight="1" thickBot="1" x14ac:dyDescent="0.4">
      <c r="B92" s="42">
        <v>59</v>
      </c>
      <c r="C92" s="27" t="s">
        <v>75</v>
      </c>
      <c r="D92" s="28"/>
      <c r="E92" s="28"/>
      <c r="F92" s="28"/>
      <c r="G92" s="28"/>
      <c r="H92" s="28"/>
      <c r="I92" s="28"/>
      <c r="J92" s="28"/>
      <c r="K92" s="28"/>
      <c r="L92" s="29"/>
    </row>
    <row r="93" spans="1:12" ht="20" outlineLevel="1" x14ac:dyDescent="0.35">
      <c r="A93" t="s">
        <v>14</v>
      </c>
      <c r="B93" s="42">
        <v>60</v>
      </c>
      <c r="C93" s="87" t="s">
        <v>76</v>
      </c>
      <c r="D93" s="88" t="s">
        <v>24</v>
      </c>
      <c r="E93" s="89">
        <v>1</v>
      </c>
      <c r="F93" s="90"/>
      <c r="G93" s="91">
        <f>F93*E93</f>
        <v>0</v>
      </c>
      <c r="H93" s="92" t="s">
        <v>77</v>
      </c>
      <c r="I93" s="88" t="s">
        <v>24</v>
      </c>
      <c r="J93" s="93">
        <v>1</v>
      </c>
      <c r="K93" s="94"/>
      <c r="L93" s="83">
        <f t="shared" ref="L93:L138" si="6">K93*J93</f>
        <v>0</v>
      </c>
    </row>
    <row r="94" spans="1:12" ht="20" outlineLevel="1" x14ac:dyDescent="0.35">
      <c r="A94" t="s">
        <v>14</v>
      </c>
      <c r="B94" s="42">
        <v>61</v>
      </c>
      <c r="C94" s="87" t="s">
        <v>76</v>
      </c>
      <c r="D94" s="47" t="s">
        <v>24</v>
      </c>
      <c r="E94" s="70">
        <v>2</v>
      </c>
      <c r="F94" s="90"/>
      <c r="G94" s="91">
        <f t="shared" ref="G94:G138" si="7">F94*E94</f>
        <v>0</v>
      </c>
      <c r="H94" s="36" t="s">
        <v>78</v>
      </c>
      <c r="I94" s="47" t="s">
        <v>24</v>
      </c>
      <c r="J94" s="72">
        <v>2</v>
      </c>
      <c r="K94" s="59"/>
      <c r="L94" s="83">
        <f t="shared" si="6"/>
        <v>0</v>
      </c>
    </row>
    <row r="95" spans="1:12" ht="20" outlineLevel="1" x14ac:dyDescent="0.35">
      <c r="A95" t="s">
        <v>14</v>
      </c>
      <c r="B95" s="42">
        <v>62</v>
      </c>
      <c r="C95" s="87" t="s">
        <v>76</v>
      </c>
      <c r="D95" s="47" t="s">
        <v>24</v>
      </c>
      <c r="E95" s="70">
        <v>31</v>
      </c>
      <c r="F95" s="90"/>
      <c r="G95" s="91">
        <f t="shared" si="7"/>
        <v>0</v>
      </c>
      <c r="H95" s="36" t="s">
        <v>79</v>
      </c>
      <c r="I95" s="47" t="s">
        <v>24</v>
      </c>
      <c r="J95" s="72">
        <v>31</v>
      </c>
      <c r="K95" s="59"/>
      <c r="L95" s="83">
        <f t="shared" si="6"/>
        <v>0</v>
      </c>
    </row>
    <row r="96" spans="1:12" ht="30" outlineLevel="1" x14ac:dyDescent="0.35">
      <c r="A96" t="s">
        <v>14</v>
      </c>
      <c r="B96" s="42">
        <v>63</v>
      </c>
      <c r="C96" s="87" t="s">
        <v>76</v>
      </c>
      <c r="D96" s="47" t="s">
        <v>24</v>
      </c>
      <c r="E96" s="70">
        <v>11</v>
      </c>
      <c r="F96" s="90"/>
      <c r="G96" s="91">
        <f t="shared" si="7"/>
        <v>0</v>
      </c>
      <c r="H96" s="36" t="s">
        <v>80</v>
      </c>
      <c r="I96" s="47" t="s">
        <v>24</v>
      </c>
      <c r="J96" s="72">
        <v>11</v>
      </c>
      <c r="K96" s="59"/>
      <c r="L96" s="83">
        <f t="shared" si="6"/>
        <v>0</v>
      </c>
    </row>
    <row r="97" spans="1:12" ht="20" outlineLevel="1" x14ac:dyDescent="0.35">
      <c r="A97" t="s">
        <v>14</v>
      </c>
      <c r="B97" s="42">
        <v>64</v>
      </c>
      <c r="C97" s="43" t="s">
        <v>27</v>
      </c>
      <c r="D97" s="47" t="s">
        <v>24</v>
      </c>
      <c r="E97" s="70">
        <v>13</v>
      </c>
      <c r="F97" s="90"/>
      <c r="G97" s="91">
        <f t="shared" si="7"/>
        <v>0</v>
      </c>
      <c r="H97" s="36" t="s">
        <v>81</v>
      </c>
      <c r="I97" s="47" t="s">
        <v>24</v>
      </c>
      <c r="J97" s="72">
        <v>13</v>
      </c>
      <c r="K97" s="59"/>
      <c r="L97" s="83">
        <f t="shared" si="6"/>
        <v>0</v>
      </c>
    </row>
    <row r="98" spans="1:12" ht="20" outlineLevel="1" x14ac:dyDescent="0.35">
      <c r="A98" t="s">
        <v>14</v>
      </c>
      <c r="B98" s="42">
        <v>65</v>
      </c>
      <c r="C98" s="43" t="s">
        <v>27</v>
      </c>
      <c r="D98" s="47" t="s">
        <v>24</v>
      </c>
      <c r="E98" s="70">
        <v>12</v>
      </c>
      <c r="F98" s="90"/>
      <c r="G98" s="91">
        <f t="shared" si="7"/>
        <v>0</v>
      </c>
      <c r="H98" s="36" t="s">
        <v>82</v>
      </c>
      <c r="I98" s="47" t="s">
        <v>24</v>
      </c>
      <c r="J98" s="72">
        <v>12</v>
      </c>
      <c r="K98" s="59"/>
      <c r="L98" s="83">
        <f t="shared" si="6"/>
        <v>0</v>
      </c>
    </row>
    <row r="99" spans="1:12" ht="20" outlineLevel="1" x14ac:dyDescent="0.35">
      <c r="A99" t="s">
        <v>14</v>
      </c>
      <c r="B99" s="42">
        <v>66</v>
      </c>
      <c r="C99" s="43" t="s">
        <v>27</v>
      </c>
      <c r="D99" s="47" t="s">
        <v>24</v>
      </c>
      <c r="E99" s="70">
        <v>6</v>
      </c>
      <c r="F99" s="90"/>
      <c r="G99" s="91">
        <f t="shared" si="7"/>
        <v>0</v>
      </c>
      <c r="H99" s="36" t="s">
        <v>83</v>
      </c>
      <c r="I99" s="47" t="s">
        <v>24</v>
      </c>
      <c r="J99" s="72">
        <v>6</v>
      </c>
      <c r="K99" s="59"/>
      <c r="L99" s="83">
        <f t="shared" si="6"/>
        <v>0</v>
      </c>
    </row>
    <row r="100" spans="1:12" ht="20" outlineLevel="1" x14ac:dyDescent="0.35">
      <c r="A100" t="s">
        <v>14</v>
      </c>
      <c r="B100" s="42">
        <v>67</v>
      </c>
      <c r="C100" s="58" t="s">
        <v>39</v>
      </c>
      <c r="D100" s="47" t="s">
        <v>22</v>
      </c>
      <c r="E100" s="70">
        <v>12</v>
      </c>
      <c r="F100" s="90"/>
      <c r="G100" s="91">
        <f t="shared" si="7"/>
        <v>0</v>
      </c>
      <c r="H100" s="36" t="s">
        <v>84</v>
      </c>
      <c r="I100" s="47" t="s">
        <v>22</v>
      </c>
      <c r="J100" s="72">
        <v>12</v>
      </c>
      <c r="K100" s="59"/>
      <c r="L100" s="95">
        <f t="shared" si="6"/>
        <v>0</v>
      </c>
    </row>
    <row r="101" spans="1:12" ht="19" customHeight="1" outlineLevel="1" x14ac:dyDescent="0.35">
      <c r="A101" t="s">
        <v>14</v>
      </c>
      <c r="B101" s="42">
        <v>68</v>
      </c>
      <c r="C101" s="58" t="s">
        <v>39</v>
      </c>
      <c r="D101" s="47" t="s">
        <v>22</v>
      </c>
      <c r="E101" s="70">
        <v>25</v>
      </c>
      <c r="F101" s="90"/>
      <c r="G101" s="91">
        <f t="shared" si="7"/>
        <v>0</v>
      </c>
      <c r="H101" s="36" t="s">
        <v>85</v>
      </c>
      <c r="I101" s="47" t="s">
        <v>22</v>
      </c>
      <c r="J101" s="72">
        <v>25</v>
      </c>
      <c r="K101" s="59"/>
      <c r="L101" s="95">
        <f t="shared" si="6"/>
        <v>0</v>
      </c>
    </row>
    <row r="102" spans="1:12" ht="20" outlineLevel="1" x14ac:dyDescent="0.35">
      <c r="A102" t="s">
        <v>14</v>
      </c>
      <c r="B102" s="42">
        <v>69</v>
      </c>
      <c r="C102" s="58" t="s">
        <v>39</v>
      </c>
      <c r="D102" s="47" t="s">
        <v>22</v>
      </c>
      <c r="E102" s="70">
        <v>59</v>
      </c>
      <c r="F102" s="90"/>
      <c r="G102" s="91">
        <f t="shared" si="7"/>
        <v>0</v>
      </c>
      <c r="H102" s="36" t="s">
        <v>86</v>
      </c>
      <c r="I102" s="47" t="s">
        <v>22</v>
      </c>
      <c r="J102" s="72">
        <v>59</v>
      </c>
      <c r="K102" s="59"/>
      <c r="L102" s="95">
        <f t="shared" si="6"/>
        <v>0</v>
      </c>
    </row>
    <row r="103" spans="1:12" ht="20" outlineLevel="1" x14ac:dyDescent="0.35">
      <c r="A103" t="s">
        <v>14</v>
      </c>
      <c r="B103" s="42">
        <v>70</v>
      </c>
      <c r="C103" s="58" t="s">
        <v>39</v>
      </c>
      <c r="D103" s="47" t="s">
        <v>22</v>
      </c>
      <c r="E103" s="70">
        <v>22</v>
      </c>
      <c r="F103" s="90"/>
      <c r="G103" s="91">
        <f t="shared" si="7"/>
        <v>0</v>
      </c>
      <c r="H103" s="36" t="s">
        <v>87</v>
      </c>
      <c r="I103" s="47" t="s">
        <v>22</v>
      </c>
      <c r="J103" s="72">
        <v>22</v>
      </c>
      <c r="K103" s="59"/>
      <c r="L103" s="95">
        <f t="shared" si="6"/>
        <v>0</v>
      </c>
    </row>
    <row r="104" spans="1:12" ht="20" outlineLevel="1" x14ac:dyDescent="0.35">
      <c r="A104" t="s">
        <v>14</v>
      </c>
      <c r="B104" s="42">
        <v>71</v>
      </c>
      <c r="C104" s="58" t="s">
        <v>39</v>
      </c>
      <c r="D104" s="47" t="s">
        <v>22</v>
      </c>
      <c r="E104" s="70">
        <v>122</v>
      </c>
      <c r="F104" s="90"/>
      <c r="G104" s="91">
        <f t="shared" si="7"/>
        <v>0</v>
      </c>
      <c r="H104" s="36" t="s">
        <v>88</v>
      </c>
      <c r="I104" s="47" t="s">
        <v>22</v>
      </c>
      <c r="J104" s="72">
        <v>122</v>
      </c>
      <c r="K104" s="59"/>
      <c r="L104" s="95">
        <f t="shared" si="6"/>
        <v>0</v>
      </c>
    </row>
    <row r="105" spans="1:12" ht="20" outlineLevel="1" x14ac:dyDescent="0.35">
      <c r="A105" t="s">
        <v>14</v>
      </c>
      <c r="B105" s="42">
        <v>72</v>
      </c>
      <c r="C105" s="87" t="s">
        <v>89</v>
      </c>
      <c r="D105" s="47" t="s">
        <v>22</v>
      </c>
      <c r="E105" s="70">
        <v>12</v>
      </c>
      <c r="F105" s="90"/>
      <c r="G105" s="91">
        <f t="shared" si="7"/>
        <v>0</v>
      </c>
      <c r="H105" s="36" t="s">
        <v>90</v>
      </c>
      <c r="I105" s="47" t="s">
        <v>22</v>
      </c>
      <c r="J105" s="72">
        <v>12</v>
      </c>
      <c r="K105" s="59"/>
      <c r="L105" s="95">
        <f t="shared" si="6"/>
        <v>0</v>
      </c>
    </row>
    <row r="106" spans="1:12" ht="20" outlineLevel="1" x14ac:dyDescent="0.35">
      <c r="A106" t="s">
        <v>14</v>
      </c>
      <c r="B106" s="42">
        <v>73</v>
      </c>
      <c r="C106" s="87" t="s">
        <v>89</v>
      </c>
      <c r="D106" s="47" t="s">
        <v>22</v>
      </c>
      <c r="E106" s="70">
        <v>25</v>
      </c>
      <c r="F106" s="90"/>
      <c r="G106" s="91">
        <f t="shared" si="7"/>
        <v>0</v>
      </c>
      <c r="H106" s="36" t="s">
        <v>91</v>
      </c>
      <c r="I106" s="47" t="s">
        <v>22</v>
      </c>
      <c r="J106" s="72">
        <v>25</v>
      </c>
      <c r="K106" s="59"/>
      <c r="L106" s="95">
        <f t="shared" si="6"/>
        <v>0</v>
      </c>
    </row>
    <row r="107" spans="1:12" ht="20" outlineLevel="1" x14ac:dyDescent="0.35">
      <c r="A107" t="s">
        <v>14</v>
      </c>
      <c r="B107" s="42">
        <v>74</v>
      </c>
      <c r="C107" s="87" t="s">
        <v>89</v>
      </c>
      <c r="D107" s="47" t="s">
        <v>22</v>
      </c>
      <c r="E107" s="70">
        <v>59</v>
      </c>
      <c r="F107" s="90"/>
      <c r="G107" s="91">
        <f t="shared" si="7"/>
        <v>0</v>
      </c>
      <c r="H107" s="36" t="s">
        <v>92</v>
      </c>
      <c r="I107" s="47" t="s">
        <v>22</v>
      </c>
      <c r="J107" s="72">
        <v>59</v>
      </c>
      <c r="K107" s="59"/>
      <c r="L107" s="95">
        <f t="shared" si="6"/>
        <v>0</v>
      </c>
    </row>
    <row r="108" spans="1:12" ht="20" outlineLevel="1" x14ac:dyDescent="0.35">
      <c r="A108" t="s">
        <v>14</v>
      </c>
      <c r="B108" s="42">
        <v>75</v>
      </c>
      <c r="C108" s="58" t="s">
        <v>39</v>
      </c>
      <c r="D108" s="47" t="s">
        <v>22</v>
      </c>
      <c r="E108" s="70">
        <v>35</v>
      </c>
      <c r="F108" s="90"/>
      <c r="G108" s="91">
        <f t="shared" si="7"/>
        <v>0</v>
      </c>
      <c r="H108" s="36" t="s">
        <v>93</v>
      </c>
      <c r="I108" s="47" t="s">
        <v>22</v>
      </c>
      <c r="J108" s="72">
        <v>35</v>
      </c>
      <c r="K108" s="59"/>
      <c r="L108" s="95">
        <f t="shared" si="6"/>
        <v>0</v>
      </c>
    </row>
    <row r="109" spans="1:12" outlineLevel="1" x14ac:dyDescent="0.35">
      <c r="A109" t="s">
        <v>14</v>
      </c>
      <c r="B109" s="42">
        <v>76</v>
      </c>
      <c r="C109" s="87"/>
      <c r="D109" s="96"/>
      <c r="E109" s="97"/>
      <c r="F109" s="98"/>
      <c r="G109" s="91"/>
      <c r="H109" s="36" t="s">
        <v>94</v>
      </c>
      <c r="I109" s="47" t="s">
        <v>95</v>
      </c>
      <c r="J109" s="72">
        <v>2</v>
      </c>
      <c r="K109" s="59"/>
      <c r="L109" s="95">
        <f t="shared" si="6"/>
        <v>0</v>
      </c>
    </row>
    <row r="110" spans="1:12" outlineLevel="1" x14ac:dyDescent="0.35">
      <c r="A110" t="s">
        <v>14</v>
      </c>
      <c r="B110" s="42">
        <v>77</v>
      </c>
      <c r="C110" s="87"/>
      <c r="D110" s="96"/>
      <c r="E110" s="99"/>
      <c r="F110" s="98"/>
      <c r="G110" s="91"/>
      <c r="H110" s="36" t="s">
        <v>96</v>
      </c>
      <c r="I110" s="47" t="s">
        <v>97</v>
      </c>
      <c r="J110" s="72">
        <v>1</v>
      </c>
      <c r="K110" s="59"/>
      <c r="L110" s="95">
        <f t="shared" si="6"/>
        <v>0</v>
      </c>
    </row>
    <row r="111" spans="1:12" ht="30" outlineLevel="1" x14ac:dyDescent="0.35">
      <c r="A111" t="s">
        <v>14</v>
      </c>
      <c r="B111" s="42">
        <v>78</v>
      </c>
      <c r="C111" s="87"/>
      <c r="D111" s="96"/>
      <c r="E111" s="99"/>
      <c r="F111" s="98"/>
      <c r="G111" s="91"/>
      <c r="H111" s="36" t="s">
        <v>98</v>
      </c>
      <c r="I111" s="47" t="s">
        <v>16</v>
      </c>
      <c r="J111" s="72">
        <v>12</v>
      </c>
      <c r="K111" s="59"/>
      <c r="L111" s="95">
        <f t="shared" si="6"/>
        <v>0</v>
      </c>
    </row>
    <row r="112" spans="1:12" ht="30" outlineLevel="1" x14ac:dyDescent="0.35">
      <c r="A112" t="s">
        <v>14</v>
      </c>
      <c r="B112" s="42">
        <v>79</v>
      </c>
      <c r="C112" s="87"/>
      <c r="D112" s="96"/>
      <c r="E112" s="99"/>
      <c r="F112" s="98"/>
      <c r="G112" s="91"/>
      <c r="H112" s="36" t="s">
        <v>99</v>
      </c>
      <c r="I112" s="47" t="s">
        <v>16</v>
      </c>
      <c r="J112" s="72">
        <v>25</v>
      </c>
      <c r="K112" s="59"/>
      <c r="L112" s="95">
        <f t="shared" si="6"/>
        <v>0</v>
      </c>
    </row>
    <row r="113" spans="1:12" ht="30" outlineLevel="1" x14ac:dyDescent="0.35">
      <c r="A113" t="s">
        <v>14</v>
      </c>
      <c r="B113" s="42">
        <v>80</v>
      </c>
      <c r="C113" s="87"/>
      <c r="D113" s="96"/>
      <c r="E113" s="99"/>
      <c r="F113" s="98"/>
      <c r="G113" s="91"/>
      <c r="H113" s="36" t="s">
        <v>100</v>
      </c>
      <c r="I113" s="47" t="s">
        <v>16</v>
      </c>
      <c r="J113" s="72">
        <v>22</v>
      </c>
      <c r="K113" s="59"/>
      <c r="L113" s="95">
        <f t="shared" si="6"/>
        <v>0</v>
      </c>
    </row>
    <row r="114" spans="1:12" ht="30" outlineLevel="1" x14ac:dyDescent="0.35">
      <c r="A114" t="s">
        <v>14</v>
      </c>
      <c r="B114" s="42">
        <v>81</v>
      </c>
      <c r="C114" s="87"/>
      <c r="D114" s="96"/>
      <c r="E114" s="99"/>
      <c r="F114" s="98"/>
      <c r="G114" s="91"/>
      <c r="H114" s="36" t="s">
        <v>100</v>
      </c>
      <c r="I114" s="47" t="s">
        <v>16</v>
      </c>
      <c r="J114" s="72">
        <v>5</v>
      </c>
      <c r="K114" s="59"/>
      <c r="L114" s="95">
        <f>K114*J114</f>
        <v>0</v>
      </c>
    </row>
    <row r="115" spans="1:12" outlineLevel="1" x14ac:dyDescent="0.35">
      <c r="A115" t="s">
        <v>14</v>
      </c>
      <c r="B115" s="42">
        <v>82</v>
      </c>
      <c r="C115" s="87" t="s">
        <v>101</v>
      </c>
      <c r="D115" s="47" t="s">
        <v>24</v>
      </c>
      <c r="E115" s="70">
        <v>11</v>
      </c>
      <c r="F115" s="90"/>
      <c r="G115" s="91">
        <f t="shared" si="7"/>
        <v>0</v>
      </c>
      <c r="H115" s="36" t="s">
        <v>102</v>
      </c>
      <c r="I115" s="47" t="s">
        <v>24</v>
      </c>
      <c r="J115" s="72">
        <v>11</v>
      </c>
      <c r="K115" s="59"/>
      <c r="L115" s="95">
        <f t="shared" si="6"/>
        <v>0</v>
      </c>
    </row>
    <row r="116" spans="1:12" outlineLevel="1" x14ac:dyDescent="0.35">
      <c r="A116" t="s">
        <v>14</v>
      </c>
      <c r="B116" s="42">
        <v>83</v>
      </c>
      <c r="C116" s="87" t="s">
        <v>101</v>
      </c>
      <c r="D116" s="47" t="s">
        <v>24</v>
      </c>
      <c r="E116" s="70">
        <v>10</v>
      </c>
      <c r="F116" s="90"/>
      <c r="G116" s="91">
        <f t="shared" si="7"/>
        <v>0</v>
      </c>
      <c r="H116" s="36" t="s">
        <v>103</v>
      </c>
      <c r="I116" s="47" t="s">
        <v>24</v>
      </c>
      <c r="J116" s="72">
        <v>10</v>
      </c>
      <c r="K116" s="59"/>
      <c r="L116" s="95">
        <f t="shared" si="6"/>
        <v>0</v>
      </c>
    </row>
    <row r="117" spans="1:12" ht="20" outlineLevel="1" x14ac:dyDescent="0.35">
      <c r="A117" t="s">
        <v>14</v>
      </c>
      <c r="B117" s="42">
        <v>84</v>
      </c>
      <c r="C117" s="87"/>
      <c r="D117" s="96"/>
      <c r="E117" s="97"/>
      <c r="F117" s="98"/>
      <c r="G117" s="91"/>
      <c r="H117" s="36" t="s">
        <v>104</v>
      </c>
      <c r="I117" s="47" t="s">
        <v>105</v>
      </c>
      <c r="J117" s="72">
        <v>15</v>
      </c>
      <c r="K117" s="59"/>
      <c r="L117" s="95">
        <f t="shared" si="6"/>
        <v>0</v>
      </c>
    </row>
    <row r="118" spans="1:12" ht="20" outlineLevel="1" x14ac:dyDescent="0.35">
      <c r="A118" t="s">
        <v>14</v>
      </c>
      <c r="B118" s="42">
        <v>85</v>
      </c>
      <c r="C118" s="43" t="s">
        <v>27</v>
      </c>
      <c r="D118" s="47" t="s">
        <v>24</v>
      </c>
      <c r="E118" s="70">
        <v>10</v>
      </c>
      <c r="F118" s="100"/>
      <c r="G118" s="91">
        <f t="shared" si="7"/>
        <v>0</v>
      </c>
      <c r="H118" s="36" t="s">
        <v>106</v>
      </c>
      <c r="I118" s="47" t="s">
        <v>24</v>
      </c>
      <c r="J118" s="72">
        <v>10</v>
      </c>
      <c r="K118" s="59"/>
      <c r="L118" s="95">
        <f t="shared" si="6"/>
        <v>0</v>
      </c>
    </row>
    <row r="119" spans="1:12" ht="20" outlineLevel="1" x14ac:dyDescent="0.35">
      <c r="A119" t="s">
        <v>14</v>
      </c>
      <c r="B119" s="42">
        <v>86</v>
      </c>
      <c r="C119" s="43" t="s">
        <v>27</v>
      </c>
      <c r="D119" s="47" t="s">
        <v>24</v>
      </c>
      <c r="E119" s="70">
        <v>16</v>
      </c>
      <c r="F119" s="100"/>
      <c r="G119" s="91">
        <f t="shared" si="7"/>
        <v>0</v>
      </c>
      <c r="H119" s="36" t="s">
        <v>107</v>
      </c>
      <c r="I119" s="47" t="s">
        <v>24</v>
      </c>
      <c r="J119" s="72">
        <v>16</v>
      </c>
      <c r="K119" s="59"/>
      <c r="L119" s="95">
        <f t="shared" si="6"/>
        <v>0</v>
      </c>
    </row>
    <row r="120" spans="1:12" ht="20" outlineLevel="1" x14ac:dyDescent="0.35">
      <c r="A120" t="s">
        <v>14</v>
      </c>
      <c r="B120" s="42">
        <v>87</v>
      </c>
      <c r="C120" s="43" t="s">
        <v>27</v>
      </c>
      <c r="D120" s="47" t="s">
        <v>24</v>
      </c>
      <c r="E120" s="70">
        <v>4</v>
      </c>
      <c r="F120" s="100"/>
      <c r="G120" s="91">
        <f t="shared" si="7"/>
        <v>0</v>
      </c>
      <c r="H120" s="36" t="s">
        <v>108</v>
      </c>
      <c r="I120" s="47" t="s">
        <v>24</v>
      </c>
      <c r="J120" s="72">
        <v>4</v>
      </c>
      <c r="K120" s="59"/>
      <c r="L120" s="95">
        <f t="shared" si="6"/>
        <v>0</v>
      </c>
    </row>
    <row r="121" spans="1:12" ht="20" outlineLevel="1" x14ac:dyDescent="0.35">
      <c r="A121" t="s">
        <v>14</v>
      </c>
      <c r="B121" s="42">
        <v>88</v>
      </c>
      <c r="C121" s="43" t="s">
        <v>27</v>
      </c>
      <c r="D121" s="47" t="s">
        <v>24</v>
      </c>
      <c r="E121" s="70">
        <v>42</v>
      </c>
      <c r="F121" s="100"/>
      <c r="G121" s="91">
        <f t="shared" si="7"/>
        <v>0</v>
      </c>
      <c r="H121" s="36" t="s">
        <v>109</v>
      </c>
      <c r="I121" s="47" t="s">
        <v>24</v>
      </c>
      <c r="J121" s="72">
        <v>42</v>
      </c>
      <c r="K121" s="59"/>
      <c r="L121" s="95">
        <f t="shared" si="6"/>
        <v>0</v>
      </c>
    </row>
    <row r="122" spans="1:12" ht="21.5" customHeight="1" outlineLevel="1" x14ac:dyDescent="0.35">
      <c r="A122" t="s">
        <v>14</v>
      </c>
      <c r="B122" s="42">
        <v>89</v>
      </c>
      <c r="C122" s="43" t="s">
        <v>27</v>
      </c>
      <c r="D122" s="47" t="s">
        <v>24</v>
      </c>
      <c r="E122" s="70">
        <v>1</v>
      </c>
      <c r="F122" s="100"/>
      <c r="G122" s="91">
        <f t="shared" si="7"/>
        <v>0</v>
      </c>
      <c r="H122" s="36" t="s">
        <v>110</v>
      </c>
      <c r="I122" s="47" t="s">
        <v>24</v>
      </c>
      <c r="J122" s="72">
        <v>1</v>
      </c>
      <c r="K122" s="59"/>
      <c r="L122" s="95">
        <f t="shared" si="6"/>
        <v>0</v>
      </c>
    </row>
    <row r="123" spans="1:12" ht="22" customHeight="1" outlineLevel="1" x14ac:dyDescent="0.35">
      <c r="A123" t="s">
        <v>14</v>
      </c>
      <c r="B123" s="42">
        <v>90</v>
      </c>
      <c r="C123" s="43" t="s">
        <v>27</v>
      </c>
      <c r="D123" s="47" t="s">
        <v>24</v>
      </c>
      <c r="E123" s="70">
        <v>6</v>
      </c>
      <c r="F123" s="100"/>
      <c r="G123" s="91">
        <f t="shared" si="7"/>
        <v>0</v>
      </c>
      <c r="H123" s="36" t="s">
        <v>111</v>
      </c>
      <c r="I123" s="47" t="s">
        <v>24</v>
      </c>
      <c r="J123" s="72">
        <v>6</v>
      </c>
      <c r="K123" s="59"/>
      <c r="L123" s="95">
        <f t="shared" si="6"/>
        <v>0</v>
      </c>
    </row>
    <row r="124" spans="1:12" ht="23" customHeight="1" outlineLevel="1" x14ac:dyDescent="0.35">
      <c r="A124" t="s">
        <v>14</v>
      </c>
      <c r="B124" s="42">
        <v>91</v>
      </c>
      <c r="C124" s="43" t="s">
        <v>27</v>
      </c>
      <c r="D124" s="47" t="s">
        <v>24</v>
      </c>
      <c r="E124" s="70">
        <v>4</v>
      </c>
      <c r="F124" s="100"/>
      <c r="G124" s="91">
        <f t="shared" si="7"/>
        <v>0</v>
      </c>
      <c r="H124" s="36" t="s">
        <v>112</v>
      </c>
      <c r="I124" s="47" t="s">
        <v>24</v>
      </c>
      <c r="J124" s="72">
        <v>4</v>
      </c>
      <c r="K124" s="59"/>
      <c r="L124" s="95">
        <f t="shared" si="6"/>
        <v>0</v>
      </c>
    </row>
    <row r="125" spans="1:12" ht="16.25" customHeight="1" outlineLevel="1" x14ac:dyDescent="0.35">
      <c r="A125" t="s">
        <v>14</v>
      </c>
      <c r="B125" s="42">
        <v>92</v>
      </c>
      <c r="C125" s="43" t="s">
        <v>27</v>
      </c>
      <c r="D125" s="47" t="s">
        <v>24</v>
      </c>
      <c r="E125" s="70">
        <v>22</v>
      </c>
      <c r="F125" s="100"/>
      <c r="G125" s="91">
        <f t="shared" si="7"/>
        <v>0</v>
      </c>
      <c r="H125" s="36" t="s">
        <v>113</v>
      </c>
      <c r="I125" s="47" t="s">
        <v>24</v>
      </c>
      <c r="J125" s="72">
        <v>22</v>
      </c>
      <c r="K125" s="59"/>
      <c r="L125" s="95">
        <f t="shared" si="6"/>
        <v>0</v>
      </c>
    </row>
    <row r="126" spans="1:12" ht="20" outlineLevel="1" x14ac:dyDescent="0.35">
      <c r="A126" t="s">
        <v>14</v>
      </c>
      <c r="B126" s="42">
        <v>93</v>
      </c>
      <c r="C126" s="43" t="s">
        <v>27</v>
      </c>
      <c r="D126" s="47" t="s">
        <v>24</v>
      </c>
      <c r="E126" s="70">
        <v>15</v>
      </c>
      <c r="F126" s="100"/>
      <c r="G126" s="91">
        <f t="shared" si="7"/>
        <v>0</v>
      </c>
      <c r="H126" s="36" t="s">
        <v>114</v>
      </c>
      <c r="I126" s="47" t="s">
        <v>24</v>
      </c>
      <c r="J126" s="72">
        <v>15</v>
      </c>
      <c r="K126" s="59"/>
      <c r="L126" s="95">
        <f t="shared" si="6"/>
        <v>0</v>
      </c>
    </row>
    <row r="127" spans="1:12" ht="20" outlineLevel="1" x14ac:dyDescent="0.35">
      <c r="A127" t="s">
        <v>14</v>
      </c>
      <c r="B127" s="42">
        <v>94</v>
      </c>
      <c r="C127" s="43" t="s">
        <v>27</v>
      </c>
      <c r="D127" s="47" t="s">
        <v>24</v>
      </c>
      <c r="E127" s="70">
        <v>6</v>
      </c>
      <c r="F127" s="100"/>
      <c r="G127" s="91">
        <f t="shared" si="7"/>
        <v>0</v>
      </c>
      <c r="H127" s="36" t="s">
        <v>115</v>
      </c>
      <c r="I127" s="47" t="s">
        <v>24</v>
      </c>
      <c r="J127" s="72">
        <v>6</v>
      </c>
      <c r="K127" s="59"/>
      <c r="L127" s="95">
        <f t="shared" si="6"/>
        <v>0</v>
      </c>
    </row>
    <row r="128" spans="1:12" ht="20" outlineLevel="1" x14ac:dyDescent="0.35">
      <c r="A128" t="s">
        <v>14</v>
      </c>
      <c r="B128" s="42">
        <v>95</v>
      </c>
      <c r="C128" s="43" t="s">
        <v>27</v>
      </c>
      <c r="D128" s="47" t="s">
        <v>24</v>
      </c>
      <c r="E128" s="70">
        <v>1</v>
      </c>
      <c r="F128" s="100"/>
      <c r="G128" s="91">
        <f t="shared" si="7"/>
        <v>0</v>
      </c>
      <c r="H128" s="36" t="s">
        <v>116</v>
      </c>
      <c r="I128" s="47" t="s">
        <v>24</v>
      </c>
      <c r="J128" s="72">
        <v>1</v>
      </c>
      <c r="K128" s="59"/>
      <c r="L128" s="95">
        <f t="shared" si="6"/>
        <v>0</v>
      </c>
    </row>
    <row r="129" spans="1:12" ht="20" outlineLevel="1" x14ac:dyDescent="0.35">
      <c r="A129" t="s">
        <v>14</v>
      </c>
      <c r="B129" s="42">
        <v>96</v>
      </c>
      <c r="C129" s="43" t="s">
        <v>27</v>
      </c>
      <c r="D129" s="47" t="s">
        <v>24</v>
      </c>
      <c r="E129" s="70">
        <v>21</v>
      </c>
      <c r="F129" s="100"/>
      <c r="G129" s="91">
        <f t="shared" si="7"/>
        <v>0</v>
      </c>
      <c r="H129" s="36" t="s">
        <v>117</v>
      </c>
      <c r="I129" s="47" t="s">
        <v>24</v>
      </c>
      <c r="J129" s="72">
        <v>21</v>
      </c>
      <c r="K129" s="59"/>
      <c r="L129" s="95">
        <f t="shared" si="6"/>
        <v>0</v>
      </c>
    </row>
    <row r="130" spans="1:12" ht="19" customHeight="1" outlineLevel="1" x14ac:dyDescent="0.35">
      <c r="A130" t="s">
        <v>14</v>
      </c>
      <c r="B130" s="42">
        <v>97</v>
      </c>
      <c r="C130" s="43" t="s">
        <v>27</v>
      </c>
      <c r="D130" s="47" t="s">
        <v>24</v>
      </c>
      <c r="E130" s="70">
        <v>3</v>
      </c>
      <c r="F130" s="100"/>
      <c r="G130" s="91">
        <f t="shared" si="7"/>
        <v>0</v>
      </c>
      <c r="H130" s="36" t="s">
        <v>118</v>
      </c>
      <c r="I130" s="47" t="s">
        <v>24</v>
      </c>
      <c r="J130" s="72">
        <v>3</v>
      </c>
      <c r="K130" s="59"/>
      <c r="L130" s="95">
        <f t="shared" si="6"/>
        <v>0</v>
      </c>
    </row>
    <row r="131" spans="1:12" outlineLevel="1" x14ac:dyDescent="0.35">
      <c r="A131" t="s">
        <v>14</v>
      </c>
      <c r="B131" s="42">
        <v>98</v>
      </c>
      <c r="C131" s="43" t="s">
        <v>27</v>
      </c>
      <c r="D131" s="47" t="s">
        <v>24</v>
      </c>
      <c r="E131" s="70">
        <v>1</v>
      </c>
      <c r="F131" s="100"/>
      <c r="G131" s="91">
        <f t="shared" si="7"/>
        <v>0</v>
      </c>
      <c r="H131" s="36" t="s">
        <v>119</v>
      </c>
      <c r="I131" s="47" t="s">
        <v>24</v>
      </c>
      <c r="J131" s="72">
        <v>1</v>
      </c>
      <c r="K131" s="59"/>
      <c r="L131" s="95">
        <f t="shared" si="6"/>
        <v>0</v>
      </c>
    </row>
    <row r="132" spans="1:12" outlineLevel="1" x14ac:dyDescent="0.35">
      <c r="A132" t="s">
        <v>14</v>
      </c>
      <c r="B132" s="42">
        <v>99</v>
      </c>
      <c r="C132" s="43" t="s">
        <v>27</v>
      </c>
      <c r="D132" s="47" t="s">
        <v>24</v>
      </c>
      <c r="E132" s="70">
        <v>1</v>
      </c>
      <c r="F132" s="100"/>
      <c r="G132" s="91">
        <f t="shared" si="7"/>
        <v>0</v>
      </c>
      <c r="H132" s="36" t="s">
        <v>120</v>
      </c>
      <c r="I132" s="47" t="s">
        <v>24</v>
      </c>
      <c r="J132" s="72">
        <v>1</v>
      </c>
      <c r="K132" s="59"/>
      <c r="L132" s="95">
        <f t="shared" si="6"/>
        <v>0</v>
      </c>
    </row>
    <row r="133" spans="1:12" ht="20" outlineLevel="1" x14ac:dyDescent="0.35">
      <c r="A133" t="s">
        <v>14</v>
      </c>
      <c r="B133" s="42">
        <v>100</v>
      </c>
      <c r="C133" s="43" t="s">
        <v>27</v>
      </c>
      <c r="D133" s="47" t="s">
        <v>24</v>
      </c>
      <c r="E133" s="70">
        <v>44</v>
      </c>
      <c r="F133" s="100"/>
      <c r="G133" s="91">
        <f t="shared" si="7"/>
        <v>0</v>
      </c>
      <c r="H133" s="36" t="s">
        <v>121</v>
      </c>
      <c r="I133" s="47" t="s">
        <v>24</v>
      </c>
      <c r="J133" s="72">
        <v>44</v>
      </c>
      <c r="K133" s="59"/>
      <c r="L133" s="95">
        <f t="shared" si="6"/>
        <v>0</v>
      </c>
    </row>
    <row r="134" spans="1:12" outlineLevel="1" x14ac:dyDescent="0.35">
      <c r="A134" t="s">
        <v>14</v>
      </c>
      <c r="B134" s="42">
        <v>101</v>
      </c>
      <c r="C134" s="43" t="s">
        <v>27</v>
      </c>
      <c r="D134" s="47" t="s">
        <v>24</v>
      </c>
      <c r="E134" s="70">
        <v>2</v>
      </c>
      <c r="F134" s="100"/>
      <c r="G134" s="91">
        <f t="shared" si="7"/>
        <v>0</v>
      </c>
      <c r="H134" s="36" t="s">
        <v>122</v>
      </c>
      <c r="I134" s="47" t="s">
        <v>24</v>
      </c>
      <c r="J134" s="72">
        <v>2</v>
      </c>
      <c r="K134" s="59"/>
      <c r="L134" s="95">
        <f t="shared" si="6"/>
        <v>0</v>
      </c>
    </row>
    <row r="135" spans="1:12" outlineLevel="1" x14ac:dyDescent="0.35">
      <c r="A135" t="s">
        <v>14</v>
      </c>
      <c r="B135" s="42">
        <v>102</v>
      </c>
      <c r="C135" s="43" t="s">
        <v>27</v>
      </c>
      <c r="D135" s="47" t="s">
        <v>24</v>
      </c>
      <c r="E135" s="70">
        <v>25</v>
      </c>
      <c r="F135" s="100"/>
      <c r="G135" s="91">
        <f t="shared" si="7"/>
        <v>0</v>
      </c>
      <c r="H135" s="36" t="s">
        <v>123</v>
      </c>
      <c r="I135" s="47" t="s">
        <v>24</v>
      </c>
      <c r="J135" s="72">
        <v>25</v>
      </c>
      <c r="K135" s="59"/>
      <c r="L135" s="95">
        <f t="shared" si="6"/>
        <v>0</v>
      </c>
    </row>
    <row r="136" spans="1:12" ht="20" outlineLevel="1" x14ac:dyDescent="0.35">
      <c r="A136" t="s">
        <v>14</v>
      </c>
      <c r="B136" s="42">
        <v>103</v>
      </c>
      <c r="C136" s="43" t="s">
        <v>27</v>
      </c>
      <c r="D136" s="47" t="s">
        <v>24</v>
      </c>
      <c r="E136" s="70">
        <v>50</v>
      </c>
      <c r="F136" s="100"/>
      <c r="G136" s="91">
        <f t="shared" si="7"/>
        <v>0</v>
      </c>
      <c r="H136" s="36" t="s">
        <v>124</v>
      </c>
      <c r="I136" s="47" t="s">
        <v>24</v>
      </c>
      <c r="J136" s="72">
        <v>50</v>
      </c>
      <c r="K136" s="59"/>
      <c r="L136" s="95">
        <f t="shared" si="6"/>
        <v>0</v>
      </c>
    </row>
    <row r="137" spans="1:12" ht="20" outlineLevel="1" x14ac:dyDescent="0.35">
      <c r="A137" t="s">
        <v>14</v>
      </c>
      <c r="B137" s="42">
        <v>104</v>
      </c>
      <c r="C137" s="43" t="s">
        <v>27</v>
      </c>
      <c r="D137" s="47" t="s">
        <v>24</v>
      </c>
      <c r="E137" s="70">
        <v>128</v>
      </c>
      <c r="F137" s="100"/>
      <c r="G137" s="91">
        <f t="shared" si="7"/>
        <v>0</v>
      </c>
      <c r="H137" s="36" t="s">
        <v>125</v>
      </c>
      <c r="I137" s="47" t="s">
        <v>24</v>
      </c>
      <c r="J137" s="72">
        <v>128</v>
      </c>
      <c r="K137" s="59"/>
      <c r="L137" s="95">
        <f t="shared" si="6"/>
        <v>0</v>
      </c>
    </row>
    <row r="138" spans="1:12" outlineLevel="1" x14ac:dyDescent="0.35">
      <c r="A138" t="s">
        <v>14</v>
      </c>
      <c r="B138" s="42">
        <v>105</v>
      </c>
      <c r="C138" s="58" t="s">
        <v>51</v>
      </c>
      <c r="D138" s="47" t="s">
        <v>24</v>
      </c>
      <c r="E138" s="70">
        <v>1</v>
      </c>
      <c r="F138" s="98"/>
      <c r="G138" s="91">
        <f t="shared" si="7"/>
        <v>0</v>
      </c>
      <c r="H138" s="36" t="s">
        <v>126</v>
      </c>
      <c r="I138" s="47" t="s">
        <v>24</v>
      </c>
      <c r="J138" s="72">
        <v>1</v>
      </c>
      <c r="K138" s="59"/>
      <c r="L138" s="95">
        <f t="shared" si="6"/>
        <v>0</v>
      </c>
    </row>
    <row r="139" spans="1:12" ht="15" outlineLevel="1" thickBot="1" x14ac:dyDescent="0.4">
      <c r="A139" t="s">
        <v>14</v>
      </c>
      <c r="B139" s="42">
        <v>106</v>
      </c>
      <c r="C139" s="58" t="s">
        <v>127</v>
      </c>
      <c r="D139" s="47" t="s">
        <v>22</v>
      </c>
      <c r="E139" s="70">
        <v>88</v>
      </c>
      <c r="F139" s="90"/>
      <c r="G139" s="91">
        <f>F139*E139</f>
        <v>0</v>
      </c>
      <c r="H139" s="54" t="s">
        <v>36</v>
      </c>
      <c r="I139" s="55" t="s">
        <v>16</v>
      </c>
      <c r="J139" s="45">
        <v>1</v>
      </c>
      <c r="K139" s="45"/>
      <c r="L139" s="60">
        <f>K139*J139</f>
        <v>0</v>
      </c>
    </row>
    <row r="140" spans="1:12" ht="12.5" customHeight="1" outlineLevel="1" thickBot="1" x14ac:dyDescent="0.4">
      <c r="B140" s="26"/>
      <c r="C140" s="61" t="s">
        <v>37</v>
      </c>
      <c r="D140" s="62"/>
      <c r="E140" s="62"/>
      <c r="F140" s="62"/>
      <c r="G140" s="63">
        <f>SUM(G93:G139)</f>
        <v>0</v>
      </c>
      <c r="H140" s="64" t="s">
        <v>37</v>
      </c>
      <c r="I140" s="65"/>
      <c r="J140" s="66"/>
      <c r="K140" s="67"/>
      <c r="L140" s="63">
        <f>SUM(L93:L139)</f>
        <v>0</v>
      </c>
    </row>
    <row r="141" spans="1:12" ht="12.5" customHeight="1" thickBot="1" x14ac:dyDescent="0.4">
      <c r="B141" s="42">
        <v>107</v>
      </c>
      <c r="C141" s="27" t="s">
        <v>128</v>
      </c>
      <c r="D141" s="28"/>
      <c r="E141" s="28"/>
      <c r="F141" s="28"/>
      <c r="G141" s="28"/>
      <c r="H141" s="28"/>
      <c r="I141" s="28"/>
      <c r="J141" s="28"/>
      <c r="K141" s="28"/>
      <c r="L141" s="29"/>
    </row>
    <row r="142" spans="1:12" ht="20" outlineLevel="1" x14ac:dyDescent="0.35">
      <c r="A142" t="s">
        <v>14</v>
      </c>
      <c r="B142" s="42">
        <v>108</v>
      </c>
      <c r="C142" s="87" t="s">
        <v>76</v>
      </c>
      <c r="D142" s="88" t="s">
        <v>24</v>
      </c>
      <c r="E142" s="89">
        <v>1</v>
      </c>
      <c r="F142" s="100"/>
      <c r="G142" s="91">
        <f>F142*E142</f>
        <v>0</v>
      </c>
      <c r="H142" s="36" t="s">
        <v>129</v>
      </c>
      <c r="I142" s="47" t="s">
        <v>24</v>
      </c>
      <c r="J142" s="72">
        <v>1</v>
      </c>
      <c r="K142" s="59"/>
      <c r="L142" s="95">
        <f t="shared" ref="L142:L183" si="8">K142*J142</f>
        <v>0</v>
      </c>
    </row>
    <row r="143" spans="1:12" ht="20" outlineLevel="1" x14ac:dyDescent="0.35">
      <c r="A143" t="s">
        <v>14</v>
      </c>
      <c r="B143" s="42">
        <v>109</v>
      </c>
      <c r="C143" s="87" t="s">
        <v>76</v>
      </c>
      <c r="D143" s="47" t="s">
        <v>24</v>
      </c>
      <c r="E143" s="70">
        <v>2</v>
      </c>
      <c r="F143" s="100"/>
      <c r="G143" s="91">
        <f t="shared" ref="G143:G156" si="9">F143*E143</f>
        <v>0</v>
      </c>
      <c r="H143" s="36" t="s">
        <v>130</v>
      </c>
      <c r="I143" s="47" t="s">
        <v>24</v>
      </c>
      <c r="J143" s="72">
        <v>2</v>
      </c>
      <c r="K143" s="59"/>
      <c r="L143" s="95">
        <f t="shared" si="8"/>
        <v>0</v>
      </c>
    </row>
    <row r="144" spans="1:12" ht="20" outlineLevel="1" x14ac:dyDescent="0.35">
      <c r="A144" t="s">
        <v>14</v>
      </c>
      <c r="B144" s="42">
        <v>110</v>
      </c>
      <c r="C144" s="87" t="s">
        <v>76</v>
      </c>
      <c r="D144" s="47" t="s">
        <v>24</v>
      </c>
      <c r="E144" s="70">
        <v>38</v>
      </c>
      <c r="F144" s="100"/>
      <c r="G144" s="91">
        <f t="shared" si="9"/>
        <v>0</v>
      </c>
      <c r="H144" s="36" t="s">
        <v>131</v>
      </c>
      <c r="I144" s="47" t="s">
        <v>24</v>
      </c>
      <c r="J144" s="72">
        <v>38</v>
      </c>
      <c r="K144" s="59"/>
      <c r="L144" s="95">
        <f t="shared" si="8"/>
        <v>0</v>
      </c>
    </row>
    <row r="145" spans="1:12" ht="20" outlineLevel="1" x14ac:dyDescent="0.35">
      <c r="A145" t="s">
        <v>14</v>
      </c>
      <c r="B145" s="42">
        <v>111</v>
      </c>
      <c r="C145" s="43" t="s">
        <v>27</v>
      </c>
      <c r="D145" s="47" t="s">
        <v>24</v>
      </c>
      <c r="E145" s="70">
        <v>13</v>
      </c>
      <c r="F145" s="100"/>
      <c r="G145" s="91">
        <f t="shared" si="9"/>
        <v>0</v>
      </c>
      <c r="H145" s="36" t="s">
        <v>81</v>
      </c>
      <c r="I145" s="47" t="s">
        <v>24</v>
      </c>
      <c r="J145" s="72">
        <v>13</v>
      </c>
      <c r="K145" s="59"/>
      <c r="L145" s="95">
        <f t="shared" si="8"/>
        <v>0</v>
      </c>
    </row>
    <row r="146" spans="1:12" ht="20" outlineLevel="1" x14ac:dyDescent="0.35">
      <c r="A146" t="s">
        <v>14</v>
      </c>
      <c r="B146" s="42">
        <v>112</v>
      </c>
      <c r="C146" s="43" t="s">
        <v>27</v>
      </c>
      <c r="D146" s="47" t="s">
        <v>24</v>
      </c>
      <c r="E146" s="70">
        <v>12</v>
      </c>
      <c r="F146" s="100"/>
      <c r="G146" s="91">
        <f t="shared" si="9"/>
        <v>0</v>
      </c>
      <c r="H146" s="36" t="s">
        <v>82</v>
      </c>
      <c r="I146" s="47" t="s">
        <v>24</v>
      </c>
      <c r="J146" s="72">
        <v>12</v>
      </c>
      <c r="K146" s="59"/>
      <c r="L146" s="95">
        <f t="shared" si="8"/>
        <v>0</v>
      </c>
    </row>
    <row r="147" spans="1:12" ht="20" outlineLevel="1" x14ac:dyDescent="0.35">
      <c r="A147" t="s">
        <v>14</v>
      </c>
      <c r="B147" s="42">
        <v>113</v>
      </c>
      <c r="C147" s="43" t="s">
        <v>27</v>
      </c>
      <c r="D147" s="47" t="s">
        <v>24</v>
      </c>
      <c r="E147" s="70">
        <v>6</v>
      </c>
      <c r="F147" s="100"/>
      <c r="G147" s="91">
        <f t="shared" si="9"/>
        <v>0</v>
      </c>
      <c r="H147" s="36" t="s">
        <v>83</v>
      </c>
      <c r="I147" s="47" t="s">
        <v>24</v>
      </c>
      <c r="J147" s="72">
        <v>6</v>
      </c>
      <c r="K147" s="59"/>
      <c r="L147" s="95">
        <f t="shared" si="8"/>
        <v>0</v>
      </c>
    </row>
    <row r="148" spans="1:12" ht="19" customHeight="1" outlineLevel="1" x14ac:dyDescent="0.35">
      <c r="A148" t="s">
        <v>14</v>
      </c>
      <c r="B148" s="42">
        <v>114</v>
      </c>
      <c r="C148" s="58" t="s">
        <v>39</v>
      </c>
      <c r="D148" s="47" t="s">
        <v>22</v>
      </c>
      <c r="E148" s="70">
        <v>12</v>
      </c>
      <c r="F148" s="100"/>
      <c r="G148" s="91">
        <f t="shared" si="9"/>
        <v>0</v>
      </c>
      <c r="H148" s="36" t="s">
        <v>132</v>
      </c>
      <c r="I148" s="47" t="s">
        <v>22</v>
      </c>
      <c r="J148" s="72">
        <v>12</v>
      </c>
      <c r="K148" s="59"/>
      <c r="L148" s="95">
        <f t="shared" si="8"/>
        <v>0</v>
      </c>
    </row>
    <row r="149" spans="1:12" ht="20" outlineLevel="1" x14ac:dyDescent="0.35">
      <c r="A149" t="s">
        <v>14</v>
      </c>
      <c r="B149" s="42">
        <v>115</v>
      </c>
      <c r="C149" s="58" t="s">
        <v>39</v>
      </c>
      <c r="D149" s="47" t="s">
        <v>22</v>
      </c>
      <c r="E149" s="70">
        <v>25</v>
      </c>
      <c r="F149" s="100"/>
      <c r="G149" s="91">
        <f t="shared" si="9"/>
        <v>0</v>
      </c>
      <c r="H149" s="36" t="s">
        <v>133</v>
      </c>
      <c r="I149" s="47" t="s">
        <v>22</v>
      </c>
      <c r="J149" s="72">
        <v>25</v>
      </c>
      <c r="K149" s="59"/>
      <c r="L149" s="95">
        <f t="shared" si="8"/>
        <v>0</v>
      </c>
    </row>
    <row r="150" spans="1:12" ht="20" outlineLevel="1" x14ac:dyDescent="0.35">
      <c r="A150" t="s">
        <v>14</v>
      </c>
      <c r="B150" s="42">
        <v>116</v>
      </c>
      <c r="C150" s="58" t="s">
        <v>39</v>
      </c>
      <c r="D150" s="47" t="s">
        <v>22</v>
      </c>
      <c r="E150" s="70">
        <v>83</v>
      </c>
      <c r="F150" s="100"/>
      <c r="G150" s="91">
        <f t="shared" si="9"/>
        <v>0</v>
      </c>
      <c r="H150" s="36" t="s">
        <v>134</v>
      </c>
      <c r="I150" s="47" t="s">
        <v>22</v>
      </c>
      <c r="J150" s="72">
        <v>83</v>
      </c>
      <c r="K150" s="59"/>
      <c r="L150" s="95">
        <f t="shared" si="8"/>
        <v>0</v>
      </c>
    </row>
    <row r="151" spans="1:12" ht="20" outlineLevel="1" x14ac:dyDescent="0.35">
      <c r="A151" t="s">
        <v>14</v>
      </c>
      <c r="B151" s="42">
        <v>117</v>
      </c>
      <c r="C151" s="58" t="s">
        <v>39</v>
      </c>
      <c r="D151" s="47" t="s">
        <v>22</v>
      </c>
      <c r="E151" s="70">
        <v>11</v>
      </c>
      <c r="F151" s="100"/>
      <c r="G151" s="91">
        <f t="shared" si="9"/>
        <v>0</v>
      </c>
      <c r="H151" s="36" t="s">
        <v>135</v>
      </c>
      <c r="I151" s="47" t="s">
        <v>22</v>
      </c>
      <c r="J151" s="72">
        <v>11</v>
      </c>
      <c r="K151" s="59"/>
      <c r="L151" s="95">
        <f t="shared" si="8"/>
        <v>0</v>
      </c>
    </row>
    <row r="152" spans="1:12" ht="20" outlineLevel="1" x14ac:dyDescent="0.35">
      <c r="A152" t="s">
        <v>14</v>
      </c>
      <c r="B152" s="42">
        <v>118</v>
      </c>
      <c r="C152" s="58" t="s">
        <v>39</v>
      </c>
      <c r="D152" s="47" t="s">
        <v>22</v>
      </c>
      <c r="E152" s="70">
        <v>102</v>
      </c>
      <c r="F152" s="100"/>
      <c r="G152" s="91">
        <f t="shared" si="9"/>
        <v>0</v>
      </c>
      <c r="H152" s="36" t="s">
        <v>136</v>
      </c>
      <c r="I152" s="47" t="s">
        <v>22</v>
      </c>
      <c r="J152" s="72">
        <v>102</v>
      </c>
      <c r="K152" s="59"/>
      <c r="L152" s="95">
        <f t="shared" si="8"/>
        <v>0</v>
      </c>
    </row>
    <row r="153" spans="1:12" ht="20" outlineLevel="1" x14ac:dyDescent="0.35">
      <c r="A153" t="s">
        <v>14</v>
      </c>
      <c r="B153" s="42">
        <v>119</v>
      </c>
      <c r="C153" s="87" t="s">
        <v>89</v>
      </c>
      <c r="D153" s="101" t="s">
        <v>22</v>
      </c>
      <c r="E153" s="70">
        <v>12</v>
      </c>
      <c r="F153" s="100"/>
      <c r="G153" s="91">
        <f t="shared" si="9"/>
        <v>0</v>
      </c>
      <c r="H153" s="36" t="s">
        <v>137</v>
      </c>
      <c r="I153" s="47" t="s">
        <v>22</v>
      </c>
      <c r="J153" s="72">
        <v>12</v>
      </c>
      <c r="K153" s="59"/>
      <c r="L153" s="95">
        <f t="shared" si="8"/>
        <v>0</v>
      </c>
    </row>
    <row r="154" spans="1:12" ht="20" outlineLevel="1" x14ac:dyDescent="0.35">
      <c r="A154" t="s">
        <v>14</v>
      </c>
      <c r="B154" s="42">
        <v>120</v>
      </c>
      <c r="C154" s="87" t="s">
        <v>89</v>
      </c>
      <c r="D154" s="47" t="s">
        <v>22</v>
      </c>
      <c r="E154" s="70">
        <v>25</v>
      </c>
      <c r="F154" s="100"/>
      <c r="G154" s="91">
        <f t="shared" si="9"/>
        <v>0</v>
      </c>
      <c r="H154" s="36" t="s">
        <v>138</v>
      </c>
      <c r="I154" s="47" t="s">
        <v>22</v>
      </c>
      <c r="J154" s="72">
        <v>25</v>
      </c>
      <c r="K154" s="59"/>
      <c r="L154" s="95">
        <f t="shared" si="8"/>
        <v>0</v>
      </c>
    </row>
    <row r="155" spans="1:12" ht="20" outlineLevel="1" x14ac:dyDescent="0.35">
      <c r="A155" t="s">
        <v>14</v>
      </c>
      <c r="B155" s="42">
        <v>121</v>
      </c>
      <c r="C155" s="87" t="s">
        <v>89</v>
      </c>
      <c r="D155" s="47" t="s">
        <v>22</v>
      </c>
      <c r="E155" s="70">
        <v>83</v>
      </c>
      <c r="F155" s="100"/>
      <c r="G155" s="91">
        <f t="shared" si="9"/>
        <v>0</v>
      </c>
      <c r="H155" s="36" t="s">
        <v>139</v>
      </c>
      <c r="I155" s="47" t="s">
        <v>22</v>
      </c>
      <c r="J155" s="72">
        <v>83</v>
      </c>
      <c r="K155" s="59"/>
      <c r="L155" s="95">
        <f t="shared" si="8"/>
        <v>0</v>
      </c>
    </row>
    <row r="156" spans="1:12" ht="20" outlineLevel="1" x14ac:dyDescent="0.35">
      <c r="A156" t="s">
        <v>14</v>
      </c>
      <c r="B156" s="42">
        <v>122</v>
      </c>
      <c r="C156" s="58" t="s">
        <v>39</v>
      </c>
      <c r="D156" s="47" t="s">
        <v>22</v>
      </c>
      <c r="E156" s="70">
        <v>35</v>
      </c>
      <c r="F156" s="100"/>
      <c r="G156" s="91">
        <f t="shared" si="9"/>
        <v>0</v>
      </c>
      <c r="H156" s="36" t="s">
        <v>93</v>
      </c>
      <c r="I156" s="47" t="s">
        <v>22</v>
      </c>
      <c r="J156" s="72">
        <v>35</v>
      </c>
      <c r="K156" s="59"/>
      <c r="L156" s="95">
        <f t="shared" si="8"/>
        <v>0</v>
      </c>
    </row>
    <row r="157" spans="1:12" ht="17.5" customHeight="1" outlineLevel="1" x14ac:dyDescent="0.35">
      <c r="A157" t="s">
        <v>14</v>
      </c>
      <c r="B157" s="42">
        <v>123</v>
      </c>
      <c r="C157" s="87"/>
      <c r="D157" s="96"/>
      <c r="E157" s="99"/>
      <c r="F157" s="98"/>
      <c r="G157" s="91"/>
      <c r="H157" s="36" t="s">
        <v>94</v>
      </c>
      <c r="I157" s="47" t="s">
        <v>95</v>
      </c>
      <c r="J157" s="72">
        <v>3</v>
      </c>
      <c r="K157" s="59"/>
      <c r="L157" s="95">
        <f t="shared" si="8"/>
        <v>0</v>
      </c>
    </row>
    <row r="158" spans="1:12" ht="17.5" customHeight="1" outlineLevel="1" x14ac:dyDescent="0.35">
      <c r="A158" t="s">
        <v>14</v>
      </c>
      <c r="B158" s="42">
        <v>124</v>
      </c>
      <c r="C158" s="87"/>
      <c r="D158" s="96"/>
      <c r="E158" s="99"/>
      <c r="F158" s="98"/>
      <c r="G158" s="91"/>
      <c r="H158" s="36" t="s">
        <v>96</v>
      </c>
      <c r="I158" s="47" t="s">
        <v>97</v>
      </c>
      <c r="J158" s="72">
        <v>1</v>
      </c>
      <c r="K158" s="59"/>
      <c r="L158" s="95">
        <f t="shared" si="8"/>
        <v>0</v>
      </c>
    </row>
    <row r="159" spans="1:12" ht="30" outlineLevel="1" x14ac:dyDescent="0.35">
      <c r="A159" t="s">
        <v>14</v>
      </c>
      <c r="B159" s="42">
        <v>125</v>
      </c>
      <c r="C159" s="87"/>
      <c r="D159" s="96"/>
      <c r="E159" s="99"/>
      <c r="F159" s="98"/>
      <c r="G159" s="91"/>
      <c r="H159" s="36" t="s">
        <v>98</v>
      </c>
      <c r="I159" s="47" t="s">
        <v>16</v>
      </c>
      <c r="J159" s="72">
        <v>12</v>
      </c>
      <c r="K159" s="59"/>
      <c r="L159" s="95">
        <f t="shared" si="8"/>
        <v>0</v>
      </c>
    </row>
    <row r="160" spans="1:12" ht="30" outlineLevel="1" x14ac:dyDescent="0.35">
      <c r="A160" t="s">
        <v>14</v>
      </c>
      <c r="B160" s="42">
        <v>126</v>
      </c>
      <c r="C160" s="87"/>
      <c r="D160" s="96"/>
      <c r="E160" s="99"/>
      <c r="F160" s="98"/>
      <c r="G160" s="91"/>
      <c r="H160" s="36" t="s">
        <v>99</v>
      </c>
      <c r="I160" s="47" t="s">
        <v>16</v>
      </c>
      <c r="J160" s="72">
        <v>25</v>
      </c>
      <c r="K160" s="59"/>
      <c r="L160" s="95">
        <f t="shared" si="8"/>
        <v>0</v>
      </c>
    </row>
    <row r="161" spans="1:12" ht="30" outlineLevel="1" x14ac:dyDescent="0.35">
      <c r="A161" t="s">
        <v>14</v>
      </c>
      <c r="B161" s="42">
        <v>127</v>
      </c>
      <c r="C161" s="87"/>
      <c r="D161" s="96"/>
      <c r="E161" s="99"/>
      <c r="F161" s="98"/>
      <c r="G161" s="91"/>
      <c r="H161" s="36" t="s">
        <v>100</v>
      </c>
      <c r="I161" s="47" t="s">
        <v>16</v>
      </c>
      <c r="J161" s="72">
        <v>22</v>
      </c>
      <c r="K161" s="59"/>
      <c r="L161" s="95">
        <f t="shared" si="8"/>
        <v>0</v>
      </c>
    </row>
    <row r="162" spans="1:12" ht="30" outlineLevel="1" x14ac:dyDescent="0.35">
      <c r="A162" t="s">
        <v>14</v>
      </c>
      <c r="B162" s="42">
        <v>128</v>
      </c>
      <c r="C162" s="87"/>
      <c r="D162" s="96"/>
      <c r="E162" s="99"/>
      <c r="F162" s="98"/>
      <c r="G162" s="91"/>
      <c r="H162" s="36" t="s">
        <v>100</v>
      </c>
      <c r="I162" s="47" t="s">
        <v>16</v>
      </c>
      <c r="J162" s="72">
        <v>5</v>
      </c>
      <c r="K162" s="59"/>
      <c r="L162" s="95">
        <f t="shared" si="8"/>
        <v>0</v>
      </c>
    </row>
    <row r="163" spans="1:12" outlineLevel="1" x14ac:dyDescent="0.35">
      <c r="A163" t="s">
        <v>14</v>
      </c>
      <c r="B163" s="42">
        <v>129</v>
      </c>
      <c r="C163" s="87" t="s">
        <v>101</v>
      </c>
      <c r="D163" s="47" t="s">
        <v>24</v>
      </c>
      <c r="E163" s="70">
        <v>11</v>
      </c>
      <c r="F163" s="100"/>
      <c r="G163" s="91">
        <f>F163*E163</f>
        <v>0</v>
      </c>
      <c r="H163" s="36" t="s">
        <v>103</v>
      </c>
      <c r="I163" s="47" t="s">
        <v>24</v>
      </c>
      <c r="J163" s="72">
        <v>11</v>
      </c>
      <c r="K163" s="59"/>
      <c r="L163" s="95">
        <f t="shared" si="8"/>
        <v>0</v>
      </c>
    </row>
    <row r="164" spans="1:12" outlineLevel="1" x14ac:dyDescent="0.35">
      <c r="A164" t="s">
        <v>14</v>
      </c>
      <c r="B164" s="42">
        <v>130</v>
      </c>
      <c r="C164" s="87" t="s">
        <v>101</v>
      </c>
      <c r="D164" s="47" t="s">
        <v>24</v>
      </c>
      <c r="E164" s="70">
        <v>10</v>
      </c>
      <c r="F164" s="100"/>
      <c r="G164" s="91">
        <f>F164*E164</f>
        <v>0</v>
      </c>
      <c r="H164" s="36" t="s">
        <v>140</v>
      </c>
      <c r="I164" s="47" t="s">
        <v>24</v>
      </c>
      <c r="J164" s="72">
        <v>10</v>
      </c>
      <c r="K164" s="59"/>
      <c r="L164" s="95">
        <f t="shared" si="8"/>
        <v>0</v>
      </c>
    </row>
    <row r="165" spans="1:12" ht="25.75" customHeight="1" outlineLevel="1" x14ac:dyDescent="0.35">
      <c r="A165" t="s">
        <v>14</v>
      </c>
      <c r="B165" s="42">
        <v>131</v>
      </c>
      <c r="C165" s="87"/>
      <c r="D165" s="96"/>
      <c r="E165" s="97"/>
      <c r="F165" s="98"/>
      <c r="G165" s="91"/>
      <c r="H165" s="36" t="s">
        <v>104</v>
      </c>
      <c r="I165" s="47" t="s">
        <v>105</v>
      </c>
      <c r="J165" s="72">
        <v>15</v>
      </c>
      <c r="K165" s="59"/>
      <c r="L165" s="95">
        <f t="shared" si="8"/>
        <v>0</v>
      </c>
    </row>
    <row r="166" spans="1:12" ht="23.4" customHeight="1" outlineLevel="1" x14ac:dyDescent="0.35">
      <c r="A166" t="s">
        <v>14</v>
      </c>
      <c r="B166" s="42">
        <v>132</v>
      </c>
      <c r="C166" s="43" t="s">
        <v>27</v>
      </c>
      <c r="D166" s="47" t="s">
        <v>24</v>
      </c>
      <c r="E166" s="70">
        <v>32</v>
      </c>
      <c r="F166" s="100"/>
      <c r="G166" s="91">
        <f t="shared" ref="G166:G182" si="10">F166*E166</f>
        <v>0</v>
      </c>
      <c r="H166" s="36" t="s">
        <v>107</v>
      </c>
      <c r="I166" s="47" t="s">
        <v>24</v>
      </c>
      <c r="J166" s="72">
        <v>32</v>
      </c>
      <c r="K166" s="59"/>
      <c r="L166" s="95">
        <f t="shared" si="8"/>
        <v>0</v>
      </c>
    </row>
    <row r="167" spans="1:12" ht="23.4" customHeight="1" outlineLevel="1" x14ac:dyDescent="0.35">
      <c r="A167" t="s">
        <v>14</v>
      </c>
      <c r="B167" s="42">
        <v>133</v>
      </c>
      <c r="C167" s="43" t="s">
        <v>27</v>
      </c>
      <c r="D167" s="47" t="s">
        <v>24</v>
      </c>
      <c r="E167" s="70">
        <v>4</v>
      </c>
      <c r="F167" s="100"/>
      <c r="G167" s="91">
        <f t="shared" si="10"/>
        <v>0</v>
      </c>
      <c r="H167" s="36" t="s">
        <v>108</v>
      </c>
      <c r="I167" s="47" t="s">
        <v>24</v>
      </c>
      <c r="J167" s="72">
        <v>4</v>
      </c>
      <c r="K167" s="59"/>
      <c r="L167" s="95">
        <f t="shared" si="8"/>
        <v>0</v>
      </c>
    </row>
    <row r="168" spans="1:12" ht="23" customHeight="1" outlineLevel="1" x14ac:dyDescent="0.35">
      <c r="A168" t="s">
        <v>14</v>
      </c>
      <c r="B168" s="42">
        <v>134</v>
      </c>
      <c r="C168" s="43" t="s">
        <v>27</v>
      </c>
      <c r="D168" s="47" t="s">
        <v>24</v>
      </c>
      <c r="E168" s="70">
        <v>42</v>
      </c>
      <c r="F168" s="100"/>
      <c r="G168" s="91">
        <f t="shared" si="10"/>
        <v>0</v>
      </c>
      <c r="H168" s="36" t="s">
        <v>109</v>
      </c>
      <c r="I168" s="47" t="s">
        <v>24</v>
      </c>
      <c r="J168" s="72">
        <v>42</v>
      </c>
      <c r="K168" s="59"/>
      <c r="L168" s="95">
        <f t="shared" si="8"/>
        <v>0</v>
      </c>
    </row>
    <row r="169" spans="1:12" ht="22.5" customHeight="1" outlineLevel="1" x14ac:dyDescent="0.35">
      <c r="A169" t="s">
        <v>14</v>
      </c>
      <c r="B169" s="42">
        <v>135</v>
      </c>
      <c r="C169" s="43" t="s">
        <v>27</v>
      </c>
      <c r="D169" s="47" t="s">
        <v>24</v>
      </c>
      <c r="E169" s="70">
        <v>1</v>
      </c>
      <c r="F169" s="100"/>
      <c r="G169" s="91">
        <f t="shared" si="10"/>
        <v>0</v>
      </c>
      <c r="H169" s="36" t="s">
        <v>110</v>
      </c>
      <c r="I169" s="47" t="s">
        <v>24</v>
      </c>
      <c r="J169" s="72">
        <v>1</v>
      </c>
      <c r="K169" s="59"/>
      <c r="L169" s="95">
        <f t="shared" si="8"/>
        <v>0</v>
      </c>
    </row>
    <row r="170" spans="1:12" ht="24.5" customHeight="1" outlineLevel="1" x14ac:dyDescent="0.35">
      <c r="A170" t="s">
        <v>14</v>
      </c>
      <c r="B170" s="42">
        <v>136</v>
      </c>
      <c r="C170" s="43" t="s">
        <v>27</v>
      </c>
      <c r="D170" s="47" t="s">
        <v>24</v>
      </c>
      <c r="E170" s="70">
        <v>6</v>
      </c>
      <c r="F170" s="100"/>
      <c r="G170" s="91">
        <f t="shared" si="10"/>
        <v>0</v>
      </c>
      <c r="H170" s="36" t="s">
        <v>111</v>
      </c>
      <c r="I170" s="47" t="s">
        <v>24</v>
      </c>
      <c r="J170" s="72">
        <v>6</v>
      </c>
      <c r="K170" s="59"/>
      <c r="L170" s="95">
        <f t="shared" si="8"/>
        <v>0</v>
      </c>
    </row>
    <row r="171" spans="1:12" ht="20" customHeight="1" outlineLevel="1" x14ac:dyDescent="0.35">
      <c r="A171" t="s">
        <v>14</v>
      </c>
      <c r="B171" s="42">
        <v>137</v>
      </c>
      <c r="C171" s="43" t="s">
        <v>27</v>
      </c>
      <c r="D171" s="47" t="s">
        <v>24</v>
      </c>
      <c r="E171" s="70">
        <v>4</v>
      </c>
      <c r="F171" s="100"/>
      <c r="G171" s="91">
        <f t="shared" si="10"/>
        <v>0</v>
      </c>
      <c r="H171" s="36" t="s">
        <v>112</v>
      </c>
      <c r="I171" s="47" t="s">
        <v>24</v>
      </c>
      <c r="J171" s="72">
        <v>4</v>
      </c>
      <c r="K171" s="59"/>
      <c r="L171" s="95">
        <f t="shared" si="8"/>
        <v>0</v>
      </c>
    </row>
    <row r="172" spans="1:12" ht="27.65" customHeight="1" outlineLevel="1" x14ac:dyDescent="0.35">
      <c r="A172" t="s">
        <v>14</v>
      </c>
      <c r="B172" s="42">
        <v>138</v>
      </c>
      <c r="C172" s="43" t="s">
        <v>27</v>
      </c>
      <c r="D172" s="47" t="s">
        <v>24</v>
      </c>
      <c r="E172" s="70">
        <v>32</v>
      </c>
      <c r="F172" s="100"/>
      <c r="G172" s="91">
        <f t="shared" si="10"/>
        <v>0</v>
      </c>
      <c r="H172" s="36" t="s">
        <v>113</v>
      </c>
      <c r="I172" s="47" t="s">
        <v>24</v>
      </c>
      <c r="J172" s="72">
        <v>32</v>
      </c>
      <c r="K172" s="59"/>
      <c r="L172" s="95">
        <f t="shared" si="8"/>
        <v>0</v>
      </c>
    </row>
    <row r="173" spans="1:12" ht="20" outlineLevel="1" x14ac:dyDescent="0.35">
      <c r="A173" t="s">
        <v>14</v>
      </c>
      <c r="B173" s="42">
        <v>139</v>
      </c>
      <c r="C173" s="43" t="s">
        <v>27</v>
      </c>
      <c r="D173" s="47" t="s">
        <v>24</v>
      </c>
      <c r="E173" s="70">
        <v>2</v>
      </c>
      <c r="F173" s="100"/>
      <c r="G173" s="91">
        <f t="shared" si="10"/>
        <v>0</v>
      </c>
      <c r="H173" s="36" t="s">
        <v>141</v>
      </c>
      <c r="I173" s="47" t="s">
        <v>24</v>
      </c>
      <c r="J173" s="72">
        <v>2</v>
      </c>
      <c r="K173" s="59"/>
      <c r="L173" s="95">
        <f t="shared" si="8"/>
        <v>0</v>
      </c>
    </row>
    <row r="174" spans="1:12" ht="20" outlineLevel="1" x14ac:dyDescent="0.35">
      <c r="A174" t="s">
        <v>14</v>
      </c>
      <c r="B174" s="42">
        <v>140</v>
      </c>
      <c r="C174" s="43" t="s">
        <v>27</v>
      </c>
      <c r="D174" s="47" t="s">
        <v>24</v>
      </c>
      <c r="E174" s="70">
        <v>2</v>
      </c>
      <c r="F174" s="100"/>
      <c r="G174" s="91">
        <f t="shared" si="10"/>
        <v>0</v>
      </c>
      <c r="H174" s="36" t="s">
        <v>116</v>
      </c>
      <c r="I174" s="47" t="s">
        <v>24</v>
      </c>
      <c r="J174" s="72">
        <v>2</v>
      </c>
      <c r="K174" s="59"/>
      <c r="L174" s="95">
        <f t="shared" si="8"/>
        <v>0</v>
      </c>
    </row>
    <row r="175" spans="1:12" ht="20" outlineLevel="1" x14ac:dyDescent="0.35">
      <c r="A175" t="s">
        <v>14</v>
      </c>
      <c r="B175" s="42">
        <v>141</v>
      </c>
      <c r="C175" s="43" t="s">
        <v>27</v>
      </c>
      <c r="D175" s="47" t="s">
        <v>24</v>
      </c>
      <c r="E175" s="70">
        <v>22</v>
      </c>
      <c r="F175" s="100"/>
      <c r="G175" s="91">
        <f t="shared" si="10"/>
        <v>0</v>
      </c>
      <c r="H175" s="36" t="s">
        <v>117</v>
      </c>
      <c r="I175" s="47" t="s">
        <v>24</v>
      </c>
      <c r="J175" s="72">
        <v>22</v>
      </c>
      <c r="K175" s="59"/>
      <c r="L175" s="95">
        <f t="shared" si="8"/>
        <v>0</v>
      </c>
    </row>
    <row r="176" spans="1:12" outlineLevel="1" x14ac:dyDescent="0.35">
      <c r="A176" t="s">
        <v>14</v>
      </c>
      <c r="B176" s="42">
        <v>142</v>
      </c>
      <c r="C176" s="43" t="s">
        <v>27</v>
      </c>
      <c r="D176" s="47" t="s">
        <v>24</v>
      </c>
      <c r="E176" s="70">
        <v>23</v>
      </c>
      <c r="F176" s="100"/>
      <c r="G176" s="91">
        <f t="shared" si="10"/>
        <v>0</v>
      </c>
      <c r="H176" s="36" t="s">
        <v>118</v>
      </c>
      <c r="I176" s="47" t="s">
        <v>24</v>
      </c>
      <c r="J176" s="72">
        <v>23</v>
      </c>
      <c r="K176" s="59"/>
      <c r="L176" s="95">
        <f t="shared" si="8"/>
        <v>0</v>
      </c>
    </row>
    <row r="177" spans="1:12" outlineLevel="1" x14ac:dyDescent="0.35">
      <c r="A177" t="s">
        <v>14</v>
      </c>
      <c r="B177" s="42">
        <v>143</v>
      </c>
      <c r="C177" s="43" t="s">
        <v>27</v>
      </c>
      <c r="D177" s="47" t="s">
        <v>24</v>
      </c>
      <c r="E177" s="70">
        <v>1</v>
      </c>
      <c r="F177" s="100"/>
      <c r="G177" s="91">
        <f t="shared" si="10"/>
        <v>0</v>
      </c>
      <c r="H177" s="36" t="s">
        <v>119</v>
      </c>
      <c r="I177" s="47" t="s">
        <v>24</v>
      </c>
      <c r="J177" s="72">
        <v>1</v>
      </c>
      <c r="K177" s="59"/>
      <c r="L177" s="95">
        <f t="shared" si="8"/>
        <v>0</v>
      </c>
    </row>
    <row r="178" spans="1:12" outlineLevel="1" x14ac:dyDescent="0.35">
      <c r="A178" t="s">
        <v>14</v>
      </c>
      <c r="B178" s="42">
        <v>144</v>
      </c>
      <c r="C178" s="43" t="s">
        <v>27</v>
      </c>
      <c r="D178" s="47" t="s">
        <v>24</v>
      </c>
      <c r="E178" s="70">
        <v>1</v>
      </c>
      <c r="F178" s="100"/>
      <c r="G178" s="91">
        <f t="shared" si="10"/>
        <v>0</v>
      </c>
      <c r="H178" s="36" t="s">
        <v>120</v>
      </c>
      <c r="I178" s="47" t="s">
        <v>24</v>
      </c>
      <c r="J178" s="72">
        <v>1</v>
      </c>
      <c r="K178" s="59"/>
      <c r="L178" s="95">
        <f t="shared" si="8"/>
        <v>0</v>
      </c>
    </row>
    <row r="179" spans="1:12" outlineLevel="1" x14ac:dyDescent="0.35">
      <c r="A179" t="s">
        <v>14</v>
      </c>
      <c r="B179" s="42">
        <v>145</v>
      </c>
      <c r="C179" s="43" t="s">
        <v>27</v>
      </c>
      <c r="D179" s="47" t="s">
        <v>24</v>
      </c>
      <c r="E179" s="70">
        <v>44</v>
      </c>
      <c r="F179" s="100"/>
      <c r="G179" s="91">
        <f t="shared" si="10"/>
        <v>0</v>
      </c>
      <c r="H179" s="36" t="s">
        <v>142</v>
      </c>
      <c r="I179" s="47" t="s">
        <v>24</v>
      </c>
      <c r="J179" s="72">
        <v>44</v>
      </c>
      <c r="K179" s="59"/>
      <c r="L179" s="95">
        <f t="shared" si="8"/>
        <v>0</v>
      </c>
    </row>
    <row r="180" spans="1:12" outlineLevel="1" x14ac:dyDescent="0.35">
      <c r="A180" t="s">
        <v>14</v>
      </c>
      <c r="B180" s="42">
        <v>146</v>
      </c>
      <c r="C180" s="43" t="s">
        <v>27</v>
      </c>
      <c r="D180" s="47" t="s">
        <v>24</v>
      </c>
      <c r="E180" s="70">
        <v>25</v>
      </c>
      <c r="F180" s="100"/>
      <c r="G180" s="91">
        <f t="shared" si="10"/>
        <v>0</v>
      </c>
      <c r="H180" s="36" t="s">
        <v>123</v>
      </c>
      <c r="I180" s="47" t="s">
        <v>24</v>
      </c>
      <c r="J180" s="72">
        <v>25</v>
      </c>
      <c r="K180" s="59"/>
      <c r="L180" s="95">
        <f t="shared" si="8"/>
        <v>0</v>
      </c>
    </row>
    <row r="181" spans="1:12" ht="20" outlineLevel="1" x14ac:dyDescent="0.35">
      <c r="A181" t="s">
        <v>14</v>
      </c>
      <c r="B181" s="42">
        <v>147</v>
      </c>
      <c r="C181" s="43" t="s">
        <v>27</v>
      </c>
      <c r="D181" s="47" t="s">
        <v>24</v>
      </c>
      <c r="E181" s="70">
        <v>40</v>
      </c>
      <c r="F181" s="100"/>
      <c r="G181" s="91">
        <f t="shared" si="10"/>
        <v>0</v>
      </c>
      <c r="H181" s="36" t="s">
        <v>124</v>
      </c>
      <c r="I181" s="47" t="s">
        <v>24</v>
      </c>
      <c r="J181" s="72">
        <v>40</v>
      </c>
      <c r="K181" s="59"/>
      <c r="L181" s="95">
        <f t="shared" si="8"/>
        <v>0</v>
      </c>
    </row>
    <row r="182" spans="1:12" ht="20" outlineLevel="1" x14ac:dyDescent="0.35">
      <c r="A182" t="s">
        <v>14</v>
      </c>
      <c r="B182" s="42">
        <v>148</v>
      </c>
      <c r="C182" s="43" t="s">
        <v>27</v>
      </c>
      <c r="D182" s="47" t="s">
        <v>24</v>
      </c>
      <c r="E182" s="70">
        <v>116</v>
      </c>
      <c r="F182" s="100"/>
      <c r="G182" s="91">
        <f t="shared" si="10"/>
        <v>0</v>
      </c>
      <c r="H182" s="36" t="s">
        <v>125</v>
      </c>
      <c r="I182" s="47" t="s">
        <v>24</v>
      </c>
      <c r="J182" s="72">
        <v>116</v>
      </c>
      <c r="K182" s="59"/>
      <c r="L182" s="95">
        <f t="shared" si="8"/>
        <v>0</v>
      </c>
    </row>
    <row r="183" spans="1:12" outlineLevel="1" x14ac:dyDescent="0.35">
      <c r="A183" t="s">
        <v>14</v>
      </c>
      <c r="B183" s="42">
        <v>149</v>
      </c>
      <c r="C183" s="58"/>
      <c r="D183" s="47"/>
      <c r="E183" s="72"/>
      <c r="F183" s="98"/>
      <c r="G183" s="91"/>
      <c r="H183" s="36" t="s">
        <v>126</v>
      </c>
      <c r="I183" s="47" t="s">
        <v>24</v>
      </c>
      <c r="J183" s="72">
        <v>1</v>
      </c>
      <c r="K183" s="59"/>
      <c r="L183" s="95">
        <f t="shared" si="8"/>
        <v>0</v>
      </c>
    </row>
    <row r="184" spans="1:12" ht="15" outlineLevel="1" thickBot="1" x14ac:dyDescent="0.4">
      <c r="A184" t="s">
        <v>14</v>
      </c>
      <c r="B184" s="102"/>
      <c r="C184" s="103"/>
      <c r="D184" s="5"/>
      <c r="E184" s="104"/>
      <c r="F184" s="105"/>
      <c r="G184" s="106"/>
      <c r="H184" s="54" t="s">
        <v>36</v>
      </c>
      <c r="I184" s="55" t="s">
        <v>16</v>
      </c>
      <c r="J184" s="45">
        <v>1</v>
      </c>
      <c r="K184" s="45"/>
      <c r="L184" s="60">
        <f>K184*J184</f>
        <v>0</v>
      </c>
    </row>
    <row r="185" spans="1:12" ht="12.5" customHeight="1" outlineLevel="1" thickBot="1" x14ac:dyDescent="0.4">
      <c r="B185" s="26"/>
      <c r="C185" s="61" t="s">
        <v>37</v>
      </c>
      <c r="D185" s="62"/>
      <c r="E185" s="62"/>
      <c r="F185" s="62"/>
      <c r="G185" s="63">
        <f>SUM(G142:G184)</f>
        <v>0</v>
      </c>
      <c r="H185" s="64" t="s">
        <v>37</v>
      </c>
      <c r="I185" s="65"/>
      <c r="J185" s="66"/>
      <c r="K185" s="67"/>
      <c r="L185" s="63">
        <f>SUM(L142:L184)</f>
        <v>0</v>
      </c>
    </row>
    <row r="186" spans="1:12" ht="12.5" customHeight="1" thickBot="1" x14ac:dyDescent="0.4">
      <c r="B186" s="42">
        <v>150</v>
      </c>
      <c r="C186" s="27" t="s">
        <v>143</v>
      </c>
      <c r="D186" s="28"/>
      <c r="E186" s="28"/>
      <c r="F186" s="28"/>
      <c r="G186" s="28"/>
      <c r="H186" s="28"/>
      <c r="I186" s="28"/>
      <c r="J186" s="28"/>
      <c r="K186" s="28"/>
      <c r="L186" s="29"/>
    </row>
    <row r="187" spans="1:12" ht="20" outlineLevel="1" x14ac:dyDescent="0.35">
      <c r="A187" t="s">
        <v>14</v>
      </c>
      <c r="B187" s="42">
        <v>151</v>
      </c>
      <c r="C187" s="87" t="s">
        <v>76</v>
      </c>
      <c r="D187" s="88" t="s">
        <v>24</v>
      </c>
      <c r="E187" s="70">
        <v>1</v>
      </c>
      <c r="F187" s="100"/>
      <c r="G187" s="91">
        <f>F187*E187</f>
        <v>0</v>
      </c>
      <c r="H187" s="36" t="s">
        <v>144</v>
      </c>
      <c r="I187" s="47" t="s">
        <v>24</v>
      </c>
      <c r="J187" s="72">
        <v>1</v>
      </c>
      <c r="K187" s="59"/>
      <c r="L187" s="95">
        <f t="shared" ref="L187:L221" si="11">K187*J187</f>
        <v>0</v>
      </c>
    </row>
    <row r="188" spans="1:12" ht="20" outlineLevel="1" x14ac:dyDescent="0.35">
      <c r="A188" t="s">
        <v>14</v>
      </c>
      <c r="B188" s="42">
        <v>152</v>
      </c>
      <c r="C188" s="87" t="s">
        <v>76</v>
      </c>
      <c r="D188" s="47" t="s">
        <v>24</v>
      </c>
      <c r="E188" s="70">
        <v>2</v>
      </c>
      <c r="F188" s="100"/>
      <c r="G188" s="91">
        <f t="shared" ref="G188:G201" si="12">F188*E188</f>
        <v>0</v>
      </c>
      <c r="H188" s="36" t="s">
        <v>130</v>
      </c>
      <c r="I188" s="47" t="s">
        <v>24</v>
      </c>
      <c r="J188" s="72">
        <v>2</v>
      </c>
      <c r="K188" s="59"/>
      <c r="L188" s="95">
        <f t="shared" si="11"/>
        <v>0</v>
      </c>
    </row>
    <row r="189" spans="1:12" ht="20" outlineLevel="1" x14ac:dyDescent="0.35">
      <c r="A189" t="s">
        <v>14</v>
      </c>
      <c r="B189" s="42">
        <v>153</v>
      </c>
      <c r="C189" s="87" t="s">
        <v>76</v>
      </c>
      <c r="D189" s="47" t="s">
        <v>24</v>
      </c>
      <c r="E189" s="70">
        <v>7</v>
      </c>
      <c r="F189" s="100"/>
      <c r="G189" s="91">
        <f t="shared" si="12"/>
        <v>0</v>
      </c>
      <c r="H189" s="36" t="s">
        <v>131</v>
      </c>
      <c r="I189" s="47" t="s">
        <v>24</v>
      </c>
      <c r="J189" s="72">
        <v>7</v>
      </c>
      <c r="K189" s="59"/>
      <c r="L189" s="95">
        <f t="shared" si="11"/>
        <v>0</v>
      </c>
    </row>
    <row r="190" spans="1:12" ht="20" outlineLevel="1" x14ac:dyDescent="0.35">
      <c r="A190" t="s">
        <v>14</v>
      </c>
      <c r="B190" s="42">
        <v>154</v>
      </c>
      <c r="C190" s="87" t="s">
        <v>76</v>
      </c>
      <c r="D190" s="47" t="s">
        <v>24</v>
      </c>
      <c r="E190" s="70">
        <v>19</v>
      </c>
      <c r="F190" s="100"/>
      <c r="G190" s="91">
        <f t="shared" si="12"/>
        <v>0</v>
      </c>
      <c r="H190" s="36" t="s">
        <v>145</v>
      </c>
      <c r="I190" s="47" t="s">
        <v>24</v>
      </c>
      <c r="J190" s="72">
        <v>19</v>
      </c>
      <c r="K190" s="59"/>
      <c r="L190" s="95">
        <f t="shared" si="11"/>
        <v>0</v>
      </c>
    </row>
    <row r="191" spans="1:12" ht="30" outlineLevel="1" x14ac:dyDescent="0.35">
      <c r="A191" t="s">
        <v>14</v>
      </c>
      <c r="B191" s="42">
        <v>155</v>
      </c>
      <c r="C191" s="87" t="s">
        <v>76</v>
      </c>
      <c r="D191" s="47" t="s">
        <v>24</v>
      </c>
      <c r="E191" s="70">
        <v>11</v>
      </c>
      <c r="F191" s="100"/>
      <c r="G191" s="91">
        <f t="shared" si="12"/>
        <v>0</v>
      </c>
      <c r="H191" s="36" t="s">
        <v>146</v>
      </c>
      <c r="I191" s="47" t="s">
        <v>24</v>
      </c>
      <c r="J191" s="72">
        <v>11</v>
      </c>
      <c r="K191" s="59"/>
      <c r="L191" s="95">
        <f t="shared" si="11"/>
        <v>0</v>
      </c>
    </row>
    <row r="192" spans="1:12" ht="20" outlineLevel="1" x14ac:dyDescent="0.35">
      <c r="A192" t="s">
        <v>14</v>
      </c>
      <c r="B192" s="42">
        <v>156</v>
      </c>
      <c r="C192" s="87" t="s">
        <v>147</v>
      </c>
      <c r="D192" s="96" t="s">
        <v>24</v>
      </c>
      <c r="E192" s="97">
        <v>11</v>
      </c>
      <c r="F192" s="100"/>
      <c r="G192" s="91">
        <f t="shared" si="12"/>
        <v>0</v>
      </c>
      <c r="H192" s="36" t="s">
        <v>148</v>
      </c>
      <c r="I192" s="47" t="s">
        <v>24</v>
      </c>
      <c r="J192" s="72">
        <v>11</v>
      </c>
      <c r="K192" s="59"/>
      <c r="L192" s="95">
        <f t="shared" si="11"/>
        <v>0</v>
      </c>
    </row>
    <row r="193" spans="1:12" outlineLevel="1" x14ac:dyDescent="0.35">
      <c r="A193" t="s">
        <v>14</v>
      </c>
      <c r="B193" s="42">
        <v>157</v>
      </c>
      <c r="C193" s="43" t="s">
        <v>27</v>
      </c>
      <c r="D193" s="47" t="s">
        <v>24</v>
      </c>
      <c r="E193" s="70">
        <v>13</v>
      </c>
      <c r="F193" s="100"/>
      <c r="G193" s="91">
        <f t="shared" si="12"/>
        <v>0</v>
      </c>
      <c r="H193" s="36" t="s">
        <v>149</v>
      </c>
      <c r="I193" s="47" t="s">
        <v>24</v>
      </c>
      <c r="J193" s="72">
        <v>13</v>
      </c>
      <c r="K193" s="59"/>
      <c r="L193" s="95">
        <f t="shared" si="11"/>
        <v>0</v>
      </c>
    </row>
    <row r="194" spans="1:12" outlineLevel="1" x14ac:dyDescent="0.35">
      <c r="A194" t="s">
        <v>14</v>
      </c>
      <c r="B194" s="42">
        <v>158</v>
      </c>
      <c r="C194" s="43" t="s">
        <v>27</v>
      </c>
      <c r="D194" s="47" t="s">
        <v>24</v>
      </c>
      <c r="E194" s="70">
        <v>12</v>
      </c>
      <c r="F194" s="100"/>
      <c r="G194" s="91">
        <f t="shared" si="12"/>
        <v>0</v>
      </c>
      <c r="H194" s="36" t="s">
        <v>150</v>
      </c>
      <c r="I194" s="47" t="s">
        <v>24</v>
      </c>
      <c r="J194" s="72">
        <v>12</v>
      </c>
      <c r="K194" s="59"/>
      <c r="L194" s="95">
        <f t="shared" si="11"/>
        <v>0</v>
      </c>
    </row>
    <row r="195" spans="1:12" outlineLevel="1" x14ac:dyDescent="0.35">
      <c r="A195" t="s">
        <v>14</v>
      </c>
      <c r="B195" s="42">
        <v>159</v>
      </c>
      <c r="C195" s="43" t="s">
        <v>27</v>
      </c>
      <c r="D195" s="47" t="s">
        <v>24</v>
      </c>
      <c r="E195" s="70">
        <v>6</v>
      </c>
      <c r="F195" s="100"/>
      <c r="G195" s="91">
        <f t="shared" si="12"/>
        <v>0</v>
      </c>
      <c r="H195" s="36" t="s">
        <v>151</v>
      </c>
      <c r="I195" s="47" t="s">
        <v>24</v>
      </c>
      <c r="J195" s="72">
        <v>6</v>
      </c>
      <c r="K195" s="59"/>
      <c r="L195" s="95">
        <f t="shared" si="11"/>
        <v>0</v>
      </c>
    </row>
    <row r="196" spans="1:12" ht="20" outlineLevel="1" x14ac:dyDescent="0.35">
      <c r="A196" t="s">
        <v>14</v>
      </c>
      <c r="B196" s="42">
        <v>160</v>
      </c>
      <c r="C196" s="58" t="s">
        <v>39</v>
      </c>
      <c r="D196" s="47" t="s">
        <v>22</v>
      </c>
      <c r="E196" s="70">
        <v>12</v>
      </c>
      <c r="F196" s="100"/>
      <c r="G196" s="91">
        <f t="shared" si="12"/>
        <v>0</v>
      </c>
      <c r="H196" s="36" t="s">
        <v>133</v>
      </c>
      <c r="I196" s="47" t="s">
        <v>22</v>
      </c>
      <c r="J196" s="72">
        <v>12</v>
      </c>
      <c r="K196" s="59"/>
      <c r="L196" s="95">
        <f t="shared" si="11"/>
        <v>0</v>
      </c>
    </row>
    <row r="197" spans="1:12" ht="20" outlineLevel="1" x14ac:dyDescent="0.35">
      <c r="A197" t="s">
        <v>14</v>
      </c>
      <c r="B197" s="42">
        <v>161</v>
      </c>
      <c r="C197" s="58" t="s">
        <v>39</v>
      </c>
      <c r="D197" s="47" t="s">
        <v>22</v>
      </c>
      <c r="E197" s="70">
        <v>25</v>
      </c>
      <c r="F197" s="100"/>
      <c r="G197" s="91">
        <f t="shared" si="12"/>
        <v>0</v>
      </c>
      <c r="H197" s="36" t="s">
        <v>134</v>
      </c>
      <c r="I197" s="47" t="s">
        <v>22</v>
      </c>
      <c r="J197" s="72">
        <v>25</v>
      </c>
      <c r="K197" s="59"/>
      <c r="L197" s="95">
        <f t="shared" si="11"/>
        <v>0</v>
      </c>
    </row>
    <row r="198" spans="1:12" ht="20" outlineLevel="1" x14ac:dyDescent="0.35">
      <c r="A198" t="s">
        <v>14</v>
      </c>
      <c r="B198" s="42">
        <v>162</v>
      </c>
      <c r="C198" s="58" t="s">
        <v>39</v>
      </c>
      <c r="D198" s="47" t="s">
        <v>22</v>
      </c>
      <c r="E198" s="70">
        <v>87</v>
      </c>
      <c r="F198" s="100"/>
      <c r="G198" s="91">
        <f t="shared" si="12"/>
        <v>0</v>
      </c>
      <c r="H198" s="36" t="s">
        <v>152</v>
      </c>
      <c r="I198" s="47" t="s">
        <v>22</v>
      </c>
      <c r="J198" s="72">
        <v>87</v>
      </c>
      <c r="K198" s="59"/>
      <c r="L198" s="95">
        <f t="shared" si="11"/>
        <v>0</v>
      </c>
    </row>
    <row r="199" spans="1:12" ht="20" outlineLevel="1" x14ac:dyDescent="0.35">
      <c r="A199" t="s">
        <v>14</v>
      </c>
      <c r="B199" s="42">
        <v>163</v>
      </c>
      <c r="C199" s="87" t="s">
        <v>89</v>
      </c>
      <c r="D199" s="47" t="s">
        <v>22</v>
      </c>
      <c r="E199" s="70">
        <v>12</v>
      </c>
      <c r="F199" s="100"/>
      <c r="G199" s="91">
        <f t="shared" si="12"/>
        <v>0</v>
      </c>
      <c r="H199" s="36" t="s">
        <v>138</v>
      </c>
      <c r="I199" s="47" t="s">
        <v>22</v>
      </c>
      <c r="J199" s="72">
        <v>12</v>
      </c>
      <c r="K199" s="59"/>
      <c r="L199" s="95">
        <f t="shared" si="11"/>
        <v>0</v>
      </c>
    </row>
    <row r="200" spans="1:12" ht="20" outlineLevel="1" x14ac:dyDescent="0.35">
      <c r="A200" t="s">
        <v>14</v>
      </c>
      <c r="B200" s="42">
        <v>164</v>
      </c>
      <c r="C200" s="87" t="s">
        <v>89</v>
      </c>
      <c r="D200" s="47" t="s">
        <v>22</v>
      </c>
      <c r="E200" s="70">
        <v>25</v>
      </c>
      <c r="F200" s="100"/>
      <c r="G200" s="91">
        <f t="shared" si="12"/>
        <v>0</v>
      </c>
      <c r="H200" s="36" t="s">
        <v>139</v>
      </c>
      <c r="I200" s="47" t="s">
        <v>22</v>
      </c>
      <c r="J200" s="72">
        <v>25</v>
      </c>
      <c r="K200" s="59"/>
      <c r="L200" s="95">
        <f t="shared" si="11"/>
        <v>0</v>
      </c>
    </row>
    <row r="201" spans="1:12" ht="20" outlineLevel="1" x14ac:dyDescent="0.35">
      <c r="A201" t="s">
        <v>14</v>
      </c>
      <c r="B201" s="42">
        <v>165</v>
      </c>
      <c r="C201" s="87" t="s">
        <v>89</v>
      </c>
      <c r="D201" s="47" t="s">
        <v>22</v>
      </c>
      <c r="E201" s="70">
        <v>87</v>
      </c>
      <c r="F201" s="100"/>
      <c r="G201" s="91">
        <f t="shared" si="12"/>
        <v>0</v>
      </c>
      <c r="H201" s="36" t="s">
        <v>153</v>
      </c>
      <c r="I201" s="47" t="s">
        <v>22</v>
      </c>
      <c r="J201" s="72">
        <v>87</v>
      </c>
      <c r="K201" s="59"/>
      <c r="L201" s="95">
        <f t="shared" si="11"/>
        <v>0</v>
      </c>
    </row>
    <row r="202" spans="1:12" outlineLevel="1" x14ac:dyDescent="0.35">
      <c r="A202" t="s">
        <v>14</v>
      </c>
      <c r="B202" s="42">
        <v>166</v>
      </c>
      <c r="C202" s="87"/>
      <c r="D202" s="96"/>
      <c r="E202" s="99"/>
      <c r="F202" s="98"/>
      <c r="G202" s="91"/>
      <c r="H202" s="36" t="s">
        <v>94</v>
      </c>
      <c r="I202" s="47" t="s">
        <v>95</v>
      </c>
      <c r="J202" s="72">
        <v>3</v>
      </c>
      <c r="K202" s="59"/>
      <c r="L202" s="95">
        <f t="shared" si="11"/>
        <v>0</v>
      </c>
    </row>
    <row r="203" spans="1:12" outlineLevel="1" x14ac:dyDescent="0.35">
      <c r="A203" t="s">
        <v>14</v>
      </c>
      <c r="B203" s="42">
        <v>167</v>
      </c>
      <c r="C203" s="87"/>
      <c r="D203" s="96"/>
      <c r="E203" s="99"/>
      <c r="F203" s="98"/>
      <c r="G203" s="91"/>
      <c r="H203" s="36" t="s">
        <v>96</v>
      </c>
      <c r="I203" s="47" t="s">
        <v>97</v>
      </c>
      <c r="J203" s="72">
        <v>1</v>
      </c>
      <c r="K203" s="59"/>
      <c r="L203" s="95">
        <f t="shared" si="11"/>
        <v>0</v>
      </c>
    </row>
    <row r="204" spans="1:12" ht="30" outlineLevel="1" x14ac:dyDescent="0.35">
      <c r="A204" t="s">
        <v>14</v>
      </c>
      <c r="B204" s="42">
        <v>168</v>
      </c>
      <c r="C204" s="87"/>
      <c r="D204" s="96"/>
      <c r="E204" s="99"/>
      <c r="F204" s="98"/>
      <c r="G204" s="91"/>
      <c r="H204" s="36" t="s">
        <v>99</v>
      </c>
      <c r="I204" s="47" t="s">
        <v>16</v>
      </c>
      <c r="J204" s="72">
        <v>12</v>
      </c>
      <c r="K204" s="59"/>
      <c r="L204" s="95">
        <f t="shared" si="11"/>
        <v>0</v>
      </c>
    </row>
    <row r="205" spans="1:12" ht="30" outlineLevel="1" x14ac:dyDescent="0.35">
      <c r="A205" t="s">
        <v>14</v>
      </c>
      <c r="B205" s="42">
        <v>169</v>
      </c>
      <c r="C205" s="87"/>
      <c r="D205" s="96"/>
      <c r="E205" s="99"/>
      <c r="F205" s="98"/>
      <c r="G205" s="91"/>
      <c r="H205" s="36" t="s">
        <v>100</v>
      </c>
      <c r="I205" s="47" t="s">
        <v>16</v>
      </c>
      <c r="J205" s="72">
        <v>25</v>
      </c>
      <c r="K205" s="59"/>
      <c r="L205" s="95">
        <f t="shared" si="11"/>
        <v>0</v>
      </c>
    </row>
    <row r="206" spans="1:12" ht="30" outlineLevel="1" x14ac:dyDescent="0.35">
      <c r="A206" t="s">
        <v>14</v>
      </c>
      <c r="B206" s="42">
        <v>170</v>
      </c>
      <c r="C206" s="87"/>
      <c r="D206" s="96"/>
      <c r="E206" s="99"/>
      <c r="F206" s="98"/>
      <c r="G206" s="91"/>
      <c r="H206" s="36" t="s">
        <v>154</v>
      </c>
      <c r="I206" s="47" t="s">
        <v>16</v>
      </c>
      <c r="J206" s="72">
        <v>22</v>
      </c>
      <c r="K206" s="59"/>
      <c r="L206" s="95">
        <f t="shared" si="11"/>
        <v>0</v>
      </c>
    </row>
    <row r="207" spans="1:12" ht="30" outlineLevel="1" x14ac:dyDescent="0.35">
      <c r="A207" t="s">
        <v>14</v>
      </c>
      <c r="B207" s="42">
        <v>171</v>
      </c>
      <c r="C207" s="87"/>
      <c r="D207" s="96"/>
      <c r="E207" s="99"/>
      <c r="F207" s="98"/>
      <c r="G207" s="91"/>
      <c r="H207" s="36" t="s">
        <v>154</v>
      </c>
      <c r="I207" s="47" t="s">
        <v>16</v>
      </c>
      <c r="J207" s="72">
        <v>5</v>
      </c>
      <c r="K207" s="59"/>
      <c r="L207" s="95">
        <f t="shared" si="11"/>
        <v>0</v>
      </c>
    </row>
    <row r="208" spans="1:12" outlineLevel="1" x14ac:dyDescent="0.35">
      <c r="A208" t="s">
        <v>14</v>
      </c>
      <c r="B208" s="42">
        <v>172</v>
      </c>
      <c r="C208" s="87" t="s">
        <v>101</v>
      </c>
      <c r="D208" s="47" t="s">
        <v>24</v>
      </c>
      <c r="E208" s="70">
        <v>11</v>
      </c>
      <c r="F208" s="90"/>
      <c r="G208" s="91">
        <f t="shared" ref="G208:G219" si="13">F208*E208</f>
        <v>0</v>
      </c>
      <c r="H208" s="36" t="s">
        <v>102</v>
      </c>
      <c r="I208" s="47" t="s">
        <v>24</v>
      </c>
      <c r="J208" s="72">
        <v>11</v>
      </c>
      <c r="K208" s="59"/>
      <c r="L208" s="95">
        <f t="shared" si="11"/>
        <v>0</v>
      </c>
    </row>
    <row r="209" spans="1:12" outlineLevel="1" x14ac:dyDescent="0.35">
      <c r="A209" t="s">
        <v>14</v>
      </c>
      <c r="B209" s="42">
        <v>173</v>
      </c>
      <c r="C209" s="87" t="s">
        <v>101</v>
      </c>
      <c r="D209" s="47" t="s">
        <v>24</v>
      </c>
      <c r="E209" s="70">
        <v>10</v>
      </c>
      <c r="F209" s="90"/>
      <c r="G209" s="91">
        <f t="shared" si="13"/>
        <v>0</v>
      </c>
      <c r="H209" s="36" t="s">
        <v>103</v>
      </c>
      <c r="I209" s="47" t="s">
        <v>24</v>
      </c>
      <c r="J209" s="72">
        <v>10</v>
      </c>
      <c r="K209" s="59"/>
      <c r="L209" s="95">
        <f t="shared" si="11"/>
        <v>0</v>
      </c>
    </row>
    <row r="210" spans="1:12" ht="20" outlineLevel="1" x14ac:dyDescent="0.35">
      <c r="A210" t="s">
        <v>14</v>
      </c>
      <c r="B210" s="42">
        <v>174</v>
      </c>
      <c r="C210" s="87"/>
      <c r="D210" s="96"/>
      <c r="E210" s="97"/>
      <c r="F210" s="98"/>
      <c r="G210" s="91"/>
      <c r="H210" s="36" t="s">
        <v>104</v>
      </c>
      <c r="I210" s="47" t="s">
        <v>105</v>
      </c>
      <c r="J210" s="72">
        <v>10</v>
      </c>
      <c r="K210" s="59"/>
      <c r="L210" s="95">
        <f t="shared" si="11"/>
        <v>0</v>
      </c>
    </row>
    <row r="211" spans="1:12" ht="20" outlineLevel="1" x14ac:dyDescent="0.35">
      <c r="A211" t="s">
        <v>14</v>
      </c>
      <c r="B211" s="42">
        <v>175</v>
      </c>
      <c r="C211" s="43" t="s">
        <v>27</v>
      </c>
      <c r="D211" s="47" t="s">
        <v>24</v>
      </c>
      <c r="E211" s="70">
        <v>44</v>
      </c>
      <c r="F211" s="100"/>
      <c r="G211" s="91">
        <f t="shared" si="13"/>
        <v>0</v>
      </c>
      <c r="H211" s="36" t="s">
        <v>155</v>
      </c>
      <c r="I211" s="47" t="s">
        <v>24</v>
      </c>
      <c r="J211" s="72">
        <v>44</v>
      </c>
      <c r="K211" s="59"/>
      <c r="L211" s="95">
        <f t="shared" si="11"/>
        <v>0</v>
      </c>
    </row>
    <row r="212" spans="1:12" ht="20" outlineLevel="1" x14ac:dyDescent="0.35">
      <c r="A212" t="s">
        <v>14</v>
      </c>
      <c r="B212" s="42">
        <v>176</v>
      </c>
      <c r="C212" s="43" t="s">
        <v>27</v>
      </c>
      <c r="D212" s="47" t="s">
        <v>24</v>
      </c>
      <c r="E212" s="70">
        <v>4</v>
      </c>
      <c r="F212" s="100"/>
      <c r="G212" s="91">
        <f t="shared" si="13"/>
        <v>0</v>
      </c>
      <c r="H212" s="36" t="s">
        <v>156</v>
      </c>
      <c r="I212" s="47" t="s">
        <v>24</v>
      </c>
      <c r="J212" s="72">
        <v>4</v>
      </c>
      <c r="K212" s="59"/>
      <c r="L212" s="95">
        <f t="shared" si="11"/>
        <v>0</v>
      </c>
    </row>
    <row r="213" spans="1:12" ht="25.75" customHeight="1" outlineLevel="1" x14ac:dyDescent="0.35">
      <c r="A213" t="s">
        <v>14</v>
      </c>
      <c r="B213" s="42">
        <v>177</v>
      </c>
      <c r="C213" s="43" t="s">
        <v>27</v>
      </c>
      <c r="D213" s="47" t="s">
        <v>24</v>
      </c>
      <c r="E213" s="70">
        <v>4</v>
      </c>
      <c r="F213" s="100"/>
      <c r="G213" s="91">
        <f t="shared" si="13"/>
        <v>0</v>
      </c>
      <c r="H213" s="36" t="s">
        <v>107</v>
      </c>
      <c r="I213" s="47" t="s">
        <v>24</v>
      </c>
      <c r="J213" s="72">
        <v>4</v>
      </c>
      <c r="K213" s="59"/>
      <c r="L213" s="95">
        <f t="shared" si="11"/>
        <v>0</v>
      </c>
    </row>
    <row r="214" spans="1:12" ht="31.25" customHeight="1" outlineLevel="1" x14ac:dyDescent="0.35">
      <c r="A214" t="s">
        <v>14</v>
      </c>
      <c r="B214" s="42">
        <v>178</v>
      </c>
      <c r="C214" s="43" t="s">
        <v>27</v>
      </c>
      <c r="D214" s="47" t="s">
        <v>24</v>
      </c>
      <c r="E214" s="70">
        <v>6</v>
      </c>
      <c r="F214" s="100"/>
      <c r="G214" s="91">
        <f t="shared" si="13"/>
        <v>0</v>
      </c>
      <c r="H214" s="36" t="s">
        <v>110</v>
      </c>
      <c r="I214" s="47" t="s">
        <v>24</v>
      </c>
      <c r="J214" s="72">
        <v>6</v>
      </c>
      <c r="K214" s="59"/>
      <c r="L214" s="95">
        <f t="shared" si="11"/>
        <v>0</v>
      </c>
    </row>
    <row r="215" spans="1:12" ht="22.25" customHeight="1" outlineLevel="1" x14ac:dyDescent="0.35">
      <c r="A215" t="s">
        <v>14</v>
      </c>
      <c r="B215" s="42">
        <v>179</v>
      </c>
      <c r="C215" s="43" t="s">
        <v>27</v>
      </c>
      <c r="D215" s="47" t="s">
        <v>24</v>
      </c>
      <c r="E215" s="70">
        <v>4</v>
      </c>
      <c r="F215" s="100"/>
      <c r="G215" s="91">
        <f t="shared" si="13"/>
        <v>0</v>
      </c>
      <c r="H215" s="36" t="s">
        <v>157</v>
      </c>
      <c r="I215" s="47" t="s">
        <v>24</v>
      </c>
      <c r="J215" s="72">
        <v>4</v>
      </c>
      <c r="K215" s="59"/>
      <c r="L215" s="95">
        <f t="shared" si="11"/>
        <v>0</v>
      </c>
    </row>
    <row r="216" spans="1:12" ht="19.75" customHeight="1" outlineLevel="1" x14ac:dyDescent="0.35">
      <c r="A216" t="s">
        <v>14</v>
      </c>
      <c r="B216" s="42">
        <v>180</v>
      </c>
      <c r="C216" s="43" t="s">
        <v>27</v>
      </c>
      <c r="D216" s="47" t="s">
        <v>24</v>
      </c>
      <c r="E216" s="70">
        <v>33</v>
      </c>
      <c r="F216" s="100"/>
      <c r="G216" s="91">
        <f t="shared" si="13"/>
        <v>0</v>
      </c>
      <c r="H216" s="36" t="s">
        <v>158</v>
      </c>
      <c r="I216" s="47" t="s">
        <v>24</v>
      </c>
      <c r="J216" s="72">
        <v>33</v>
      </c>
      <c r="K216" s="59"/>
      <c r="L216" s="95">
        <f t="shared" si="11"/>
        <v>0</v>
      </c>
    </row>
    <row r="217" spans="1:12" outlineLevel="1" x14ac:dyDescent="0.35">
      <c r="A217" t="s">
        <v>14</v>
      </c>
      <c r="B217" s="42">
        <v>181</v>
      </c>
      <c r="C217" s="43" t="s">
        <v>27</v>
      </c>
      <c r="D217" s="47" t="s">
        <v>24</v>
      </c>
      <c r="E217" s="70">
        <v>1</v>
      </c>
      <c r="F217" s="100"/>
      <c r="G217" s="91">
        <f t="shared" si="13"/>
        <v>0</v>
      </c>
      <c r="H217" s="36" t="s">
        <v>118</v>
      </c>
      <c r="I217" s="47" t="s">
        <v>24</v>
      </c>
      <c r="J217" s="72">
        <v>1</v>
      </c>
      <c r="K217" s="59"/>
      <c r="L217" s="95">
        <f t="shared" si="11"/>
        <v>0</v>
      </c>
    </row>
    <row r="218" spans="1:12" outlineLevel="1" x14ac:dyDescent="0.35">
      <c r="A218" t="s">
        <v>14</v>
      </c>
      <c r="B218" s="42">
        <v>182</v>
      </c>
      <c r="C218" s="43" t="s">
        <v>27</v>
      </c>
      <c r="D218" s="47" t="s">
        <v>24</v>
      </c>
      <c r="E218" s="70">
        <v>1</v>
      </c>
      <c r="F218" s="100"/>
      <c r="G218" s="91">
        <f t="shared" si="13"/>
        <v>0</v>
      </c>
      <c r="H218" s="36" t="s">
        <v>119</v>
      </c>
      <c r="I218" s="47" t="s">
        <v>24</v>
      </c>
      <c r="J218" s="72">
        <v>1</v>
      </c>
      <c r="K218" s="59"/>
      <c r="L218" s="95">
        <f t="shared" si="11"/>
        <v>0</v>
      </c>
    </row>
    <row r="219" spans="1:12" outlineLevel="1" x14ac:dyDescent="0.35">
      <c r="A219" t="s">
        <v>14</v>
      </c>
      <c r="B219" s="42">
        <v>183</v>
      </c>
      <c r="C219" s="43" t="s">
        <v>27</v>
      </c>
      <c r="D219" s="47" t="s">
        <v>24</v>
      </c>
      <c r="E219" s="70">
        <v>26</v>
      </c>
      <c r="F219" s="100"/>
      <c r="G219" s="91">
        <f t="shared" si="13"/>
        <v>0</v>
      </c>
      <c r="H219" s="36" t="s">
        <v>159</v>
      </c>
      <c r="I219" s="47" t="s">
        <v>24</v>
      </c>
      <c r="J219" s="72">
        <v>26</v>
      </c>
      <c r="K219" s="59"/>
      <c r="L219" s="95">
        <f t="shared" si="11"/>
        <v>0</v>
      </c>
    </row>
    <row r="220" spans="1:12" outlineLevel="1" x14ac:dyDescent="0.35">
      <c r="A220" t="s">
        <v>14</v>
      </c>
      <c r="B220" s="42"/>
      <c r="C220" s="43"/>
      <c r="D220" s="47"/>
      <c r="E220" s="72"/>
      <c r="F220" s="100"/>
      <c r="G220" s="91"/>
      <c r="H220" s="54" t="s">
        <v>36</v>
      </c>
      <c r="I220" s="55" t="s">
        <v>16</v>
      </c>
      <c r="J220" s="45">
        <v>1</v>
      </c>
      <c r="K220" s="45"/>
      <c r="L220" s="60">
        <f>K220*J220</f>
        <v>0</v>
      </c>
    </row>
    <row r="221" spans="1:12" ht="15" outlineLevel="1" thickBot="1" x14ac:dyDescent="0.4">
      <c r="A221" t="s">
        <v>14</v>
      </c>
      <c r="B221" s="42">
        <v>184</v>
      </c>
      <c r="C221" s="58"/>
      <c r="D221" s="47"/>
      <c r="E221" s="72"/>
      <c r="F221" s="98"/>
      <c r="G221" s="91"/>
      <c r="H221" s="36" t="s">
        <v>160</v>
      </c>
      <c r="I221" s="47" t="s">
        <v>24</v>
      </c>
      <c r="J221" s="72">
        <v>1</v>
      </c>
      <c r="K221" s="59"/>
      <c r="L221" s="95">
        <f t="shared" si="11"/>
        <v>0</v>
      </c>
    </row>
    <row r="222" spans="1:12" ht="12.5" customHeight="1" outlineLevel="1" thickBot="1" x14ac:dyDescent="0.4">
      <c r="B222" s="26"/>
      <c r="C222" s="61" t="s">
        <v>37</v>
      </c>
      <c r="D222" s="62"/>
      <c r="E222" s="62"/>
      <c r="F222" s="62"/>
      <c r="G222" s="63">
        <f>SUM(G187:G221)</f>
        <v>0</v>
      </c>
      <c r="H222" s="64" t="s">
        <v>37</v>
      </c>
      <c r="I222" s="65"/>
      <c r="J222" s="66"/>
      <c r="K222" s="67"/>
      <c r="L222" s="63">
        <f>SUM(L187:L221)</f>
        <v>0</v>
      </c>
    </row>
    <row r="223" spans="1:12" ht="12.5" customHeight="1" thickBot="1" x14ac:dyDescent="0.4">
      <c r="B223" s="42">
        <v>185</v>
      </c>
      <c r="C223" s="27" t="s">
        <v>161</v>
      </c>
      <c r="D223" s="28"/>
      <c r="E223" s="28"/>
      <c r="F223" s="28"/>
      <c r="G223" s="28"/>
      <c r="H223" s="28"/>
      <c r="I223" s="28"/>
      <c r="J223" s="28"/>
      <c r="K223" s="28"/>
      <c r="L223" s="29"/>
    </row>
    <row r="224" spans="1:12" ht="20" outlineLevel="1" x14ac:dyDescent="0.35">
      <c r="A224" t="s">
        <v>14</v>
      </c>
      <c r="B224" s="42">
        <v>186</v>
      </c>
      <c r="C224" s="43" t="s">
        <v>27</v>
      </c>
      <c r="D224" s="47" t="s">
        <v>16</v>
      </c>
      <c r="E224" s="97">
        <v>33</v>
      </c>
      <c r="F224" s="100"/>
      <c r="G224" s="91">
        <f t="shared" ref="G224:G241" si="14">F224*E224</f>
        <v>0</v>
      </c>
      <c r="H224" s="36" t="s">
        <v>162</v>
      </c>
      <c r="I224" s="47" t="s">
        <v>16</v>
      </c>
      <c r="J224" s="72">
        <v>33</v>
      </c>
      <c r="K224" s="59"/>
      <c r="L224" s="95">
        <f t="shared" ref="L224:L246" si="15">K224*J224</f>
        <v>0</v>
      </c>
    </row>
    <row r="225" spans="1:12" ht="30" outlineLevel="1" x14ac:dyDescent="0.35">
      <c r="A225" t="s">
        <v>14</v>
      </c>
      <c r="B225" s="42">
        <v>187</v>
      </c>
      <c r="C225" s="58" t="s">
        <v>39</v>
      </c>
      <c r="D225" s="47" t="s">
        <v>22</v>
      </c>
      <c r="E225" s="70">
        <v>145</v>
      </c>
      <c r="F225" s="100"/>
      <c r="G225" s="91">
        <f t="shared" si="14"/>
        <v>0</v>
      </c>
      <c r="H225" s="36" t="s">
        <v>163</v>
      </c>
      <c r="I225" s="47" t="s">
        <v>22</v>
      </c>
      <c r="J225" s="72">
        <v>145</v>
      </c>
      <c r="K225" s="59"/>
      <c r="L225" s="95">
        <f t="shared" si="15"/>
        <v>0</v>
      </c>
    </row>
    <row r="226" spans="1:12" ht="20" outlineLevel="1" x14ac:dyDescent="0.35">
      <c r="A226" t="s">
        <v>14</v>
      </c>
      <c r="B226" s="42">
        <v>188</v>
      </c>
      <c r="C226" s="87" t="s">
        <v>89</v>
      </c>
      <c r="D226" s="47" t="s">
        <v>22</v>
      </c>
      <c r="E226" s="70">
        <v>55</v>
      </c>
      <c r="F226" s="100"/>
      <c r="G226" s="91">
        <f t="shared" si="14"/>
        <v>0</v>
      </c>
      <c r="H226" s="36" t="s">
        <v>164</v>
      </c>
      <c r="I226" s="47" t="s">
        <v>22</v>
      </c>
      <c r="J226" s="72">
        <v>55</v>
      </c>
      <c r="K226" s="59"/>
      <c r="L226" s="95">
        <f t="shared" si="15"/>
        <v>0</v>
      </c>
    </row>
    <row r="227" spans="1:12" ht="30" outlineLevel="1" x14ac:dyDescent="0.35">
      <c r="A227" t="s">
        <v>14</v>
      </c>
      <c r="B227" s="42">
        <v>189</v>
      </c>
      <c r="C227" s="58" t="s">
        <v>39</v>
      </c>
      <c r="D227" s="47" t="s">
        <v>22</v>
      </c>
      <c r="E227" s="70">
        <v>72</v>
      </c>
      <c r="F227" s="100"/>
      <c r="G227" s="91">
        <f t="shared" si="14"/>
        <v>0</v>
      </c>
      <c r="H227" s="36" t="s">
        <v>165</v>
      </c>
      <c r="I227" s="47" t="s">
        <v>22</v>
      </c>
      <c r="J227" s="72">
        <v>72</v>
      </c>
      <c r="K227" s="59"/>
      <c r="L227" s="95">
        <f t="shared" si="15"/>
        <v>0</v>
      </c>
    </row>
    <row r="228" spans="1:12" ht="20" outlineLevel="1" x14ac:dyDescent="0.35">
      <c r="A228" t="s">
        <v>14</v>
      </c>
      <c r="B228" s="42">
        <v>190</v>
      </c>
      <c r="C228" s="87" t="s">
        <v>166</v>
      </c>
      <c r="D228" s="47" t="s">
        <v>16</v>
      </c>
      <c r="E228" s="70">
        <v>22</v>
      </c>
      <c r="F228" s="100"/>
      <c r="G228" s="91">
        <f t="shared" si="14"/>
        <v>0</v>
      </c>
      <c r="H228" s="36" t="s">
        <v>167</v>
      </c>
      <c r="I228" s="47" t="s">
        <v>16</v>
      </c>
      <c r="J228" s="72">
        <v>22</v>
      </c>
      <c r="K228" s="59"/>
      <c r="L228" s="95">
        <f t="shared" si="15"/>
        <v>0</v>
      </c>
    </row>
    <row r="229" spans="1:12" ht="20" outlineLevel="1" x14ac:dyDescent="0.35">
      <c r="A229" t="s">
        <v>14</v>
      </c>
      <c r="B229" s="42">
        <v>191</v>
      </c>
      <c r="C229" s="43" t="s">
        <v>27</v>
      </c>
      <c r="D229" s="47" t="s">
        <v>24</v>
      </c>
      <c r="E229" s="70">
        <v>2</v>
      </c>
      <c r="F229" s="100"/>
      <c r="G229" s="91">
        <f t="shared" si="14"/>
        <v>0</v>
      </c>
      <c r="H229" s="36" t="s">
        <v>168</v>
      </c>
      <c r="I229" s="47" t="s">
        <v>24</v>
      </c>
      <c r="J229" s="72">
        <v>2</v>
      </c>
      <c r="K229" s="59"/>
      <c r="L229" s="95">
        <f t="shared" si="15"/>
        <v>0</v>
      </c>
    </row>
    <row r="230" spans="1:12" ht="20" outlineLevel="1" x14ac:dyDescent="0.35">
      <c r="A230" t="s">
        <v>14</v>
      </c>
      <c r="B230" s="42">
        <v>192</v>
      </c>
      <c r="C230" s="43" t="s">
        <v>27</v>
      </c>
      <c r="D230" s="47" t="s">
        <v>24</v>
      </c>
      <c r="E230" s="70">
        <v>10</v>
      </c>
      <c r="F230" s="100"/>
      <c r="G230" s="91">
        <f t="shared" si="14"/>
        <v>0</v>
      </c>
      <c r="H230" s="36" t="s">
        <v>169</v>
      </c>
      <c r="I230" s="47" t="s">
        <v>24</v>
      </c>
      <c r="J230" s="72">
        <v>10</v>
      </c>
      <c r="K230" s="59"/>
      <c r="L230" s="95">
        <f t="shared" si="15"/>
        <v>0</v>
      </c>
    </row>
    <row r="231" spans="1:12" ht="20" outlineLevel="1" x14ac:dyDescent="0.35">
      <c r="A231" t="s">
        <v>14</v>
      </c>
      <c r="B231" s="42">
        <v>193</v>
      </c>
      <c r="C231" s="43" t="s">
        <v>27</v>
      </c>
      <c r="D231" s="47" t="s">
        <v>24</v>
      </c>
      <c r="E231" s="70">
        <v>20</v>
      </c>
      <c r="F231" s="100"/>
      <c r="G231" s="91">
        <f t="shared" si="14"/>
        <v>0</v>
      </c>
      <c r="H231" s="36" t="s">
        <v>170</v>
      </c>
      <c r="I231" s="47" t="s">
        <v>24</v>
      </c>
      <c r="J231" s="72">
        <v>20</v>
      </c>
      <c r="K231" s="59"/>
      <c r="L231" s="95">
        <f t="shared" si="15"/>
        <v>0</v>
      </c>
    </row>
    <row r="232" spans="1:12" ht="20" outlineLevel="1" x14ac:dyDescent="0.35">
      <c r="A232" t="s">
        <v>14</v>
      </c>
      <c r="B232" s="42">
        <v>194</v>
      </c>
      <c r="C232" s="43" t="s">
        <v>27</v>
      </c>
      <c r="D232" s="47" t="s">
        <v>24</v>
      </c>
      <c r="E232" s="70">
        <v>10</v>
      </c>
      <c r="F232" s="100"/>
      <c r="G232" s="91">
        <f t="shared" si="14"/>
        <v>0</v>
      </c>
      <c r="H232" s="36" t="s">
        <v>171</v>
      </c>
      <c r="I232" s="47" t="s">
        <v>24</v>
      </c>
      <c r="J232" s="72">
        <v>10</v>
      </c>
      <c r="K232" s="59"/>
      <c r="L232" s="95">
        <f t="shared" si="15"/>
        <v>0</v>
      </c>
    </row>
    <row r="233" spans="1:12" ht="20" outlineLevel="1" x14ac:dyDescent="0.35">
      <c r="A233" t="s">
        <v>14</v>
      </c>
      <c r="B233" s="42">
        <v>195</v>
      </c>
      <c r="C233" s="43" t="s">
        <v>27</v>
      </c>
      <c r="D233" s="47" t="s">
        <v>24</v>
      </c>
      <c r="E233" s="70">
        <v>22</v>
      </c>
      <c r="F233" s="100"/>
      <c r="G233" s="91">
        <f t="shared" si="14"/>
        <v>0</v>
      </c>
      <c r="H233" s="36" t="s">
        <v>172</v>
      </c>
      <c r="I233" s="47" t="s">
        <v>24</v>
      </c>
      <c r="J233" s="72">
        <v>22</v>
      </c>
      <c r="K233" s="59"/>
      <c r="L233" s="95">
        <f t="shared" si="15"/>
        <v>0</v>
      </c>
    </row>
    <row r="234" spans="1:12" ht="20" outlineLevel="1" x14ac:dyDescent="0.35">
      <c r="A234" t="s">
        <v>14</v>
      </c>
      <c r="B234" s="42">
        <v>196</v>
      </c>
      <c r="C234" s="43" t="s">
        <v>27</v>
      </c>
      <c r="D234" s="47" t="s">
        <v>24</v>
      </c>
      <c r="E234" s="70">
        <v>2</v>
      </c>
      <c r="F234" s="100"/>
      <c r="G234" s="91">
        <f t="shared" si="14"/>
        <v>0</v>
      </c>
      <c r="H234" s="36" t="s">
        <v>173</v>
      </c>
      <c r="I234" s="47" t="s">
        <v>24</v>
      </c>
      <c r="J234" s="72">
        <v>2</v>
      </c>
      <c r="K234" s="59"/>
      <c r="L234" s="95">
        <f t="shared" si="15"/>
        <v>0</v>
      </c>
    </row>
    <row r="235" spans="1:12" ht="20" outlineLevel="1" x14ac:dyDescent="0.35">
      <c r="A235" t="s">
        <v>14</v>
      </c>
      <c r="B235" s="42">
        <v>197</v>
      </c>
      <c r="C235" s="43" t="s">
        <v>27</v>
      </c>
      <c r="D235" s="47" t="s">
        <v>24</v>
      </c>
      <c r="E235" s="70">
        <v>20</v>
      </c>
      <c r="F235" s="100"/>
      <c r="G235" s="91">
        <f t="shared" si="14"/>
        <v>0</v>
      </c>
      <c r="H235" s="36" t="s">
        <v>174</v>
      </c>
      <c r="I235" s="47" t="s">
        <v>24</v>
      </c>
      <c r="J235" s="72">
        <v>20</v>
      </c>
      <c r="K235" s="59"/>
      <c r="L235" s="95">
        <f t="shared" si="15"/>
        <v>0</v>
      </c>
    </row>
    <row r="236" spans="1:12" ht="20" outlineLevel="1" x14ac:dyDescent="0.35">
      <c r="A236" t="s">
        <v>14</v>
      </c>
      <c r="B236" s="42">
        <v>198</v>
      </c>
      <c r="C236" s="43" t="s">
        <v>27</v>
      </c>
      <c r="D236" s="47" t="s">
        <v>24</v>
      </c>
      <c r="E236" s="70">
        <v>13</v>
      </c>
      <c r="F236" s="100"/>
      <c r="G236" s="91">
        <f t="shared" si="14"/>
        <v>0</v>
      </c>
      <c r="H236" s="36" t="s">
        <v>175</v>
      </c>
      <c r="I236" s="47" t="s">
        <v>24</v>
      </c>
      <c r="J236" s="72">
        <v>13</v>
      </c>
      <c r="K236" s="59"/>
      <c r="L236" s="95">
        <f t="shared" si="15"/>
        <v>0</v>
      </c>
    </row>
    <row r="237" spans="1:12" ht="20" outlineLevel="1" x14ac:dyDescent="0.35">
      <c r="A237" t="s">
        <v>14</v>
      </c>
      <c r="B237" s="42">
        <v>199</v>
      </c>
      <c r="C237" s="43" t="s">
        <v>27</v>
      </c>
      <c r="D237" s="47" t="s">
        <v>24</v>
      </c>
      <c r="E237" s="70">
        <v>28</v>
      </c>
      <c r="F237" s="100"/>
      <c r="G237" s="91">
        <f t="shared" si="14"/>
        <v>0</v>
      </c>
      <c r="H237" s="36" t="s">
        <v>176</v>
      </c>
      <c r="I237" s="47" t="s">
        <v>24</v>
      </c>
      <c r="J237" s="72">
        <v>28</v>
      </c>
      <c r="K237" s="59"/>
      <c r="L237" s="95">
        <f t="shared" si="15"/>
        <v>0</v>
      </c>
    </row>
    <row r="238" spans="1:12" ht="20" outlineLevel="1" x14ac:dyDescent="0.35">
      <c r="A238" t="s">
        <v>14</v>
      </c>
      <c r="B238" s="42">
        <v>200</v>
      </c>
      <c r="C238" s="43" t="s">
        <v>27</v>
      </c>
      <c r="D238" s="47" t="s">
        <v>24</v>
      </c>
      <c r="E238" s="70">
        <v>21</v>
      </c>
      <c r="F238" s="100"/>
      <c r="G238" s="91">
        <f t="shared" si="14"/>
        <v>0</v>
      </c>
      <c r="H238" s="36" t="s">
        <v>177</v>
      </c>
      <c r="I238" s="47" t="s">
        <v>24</v>
      </c>
      <c r="J238" s="72">
        <v>21</v>
      </c>
      <c r="K238" s="59"/>
      <c r="L238" s="95">
        <f t="shared" si="15"/>
        <v>0</v>
      </c>
    </row>
    <row r="239" spans="1:12" ht="20" outlineLevel="1" x14ac:dyDescent="0.35">
      <c r="A239" t="s">
        <v>14</v>
      </c>
      <c r="B239" s="42">
        <v>201</v>
      </c>
      <c r="C239" s="43" t="s">
        <v>27</v>
      </c>
      <c r="D239" s="47" t="s">
        <v>24</v>
      </c>
      <c r="E239" s="70">
        <v>1</v>
      </c>
      <c r="F239" s="100"/>
      <c r="G239" s="91">
        <f t="shared" si="14"/>
        <v>0</v>
      </c>
      <c r="H239" s="36" t="s">
        <v>178</v>
      </c>
      <c r="I239" s="47" t="s">
        <v>24</v>
      </c>
      <c r="J239" s="72">
        <v>1</v>
      </c>
      <c r="K239" s="59"/>
      <c r="L239" s="95">
        <f t="shared" si="15"/>
        <v>0</v>
      </c>
    </row>
    <row r="240" spans="1:12" ht="20" outlineLevel="1" x14ac:dyDescent="0.35">
      <c r="A240" t="s">
        <v>14</v>
      </c>
      <c r="B240" s="42">
        <v>202</v>
      </c>
      <c r="C240" s="43" t="s">
        <v>27</v>
      </c>
      <c r="D240" s="47" t="s">
        <v>24</v>
      </c>
      <c r="E240" s="70">
        <v>15</v>
      </c>
      <c r="F240" s="100"/>
      <c r="G240" s="91">
        <f t="shared" si="14"/>
        <v>0</v>
      </c>
      <c r="H240" s="36" t="s">
        <v>179</v>
      </c>
      <c r="I240" s="47" t="s">
        <v>24</v>
      </c>
      <c r="J240" s="72">
        <v>15</v>
      </c>
      <c r="K240" s="59"/>
      <c r="L240" s="95">
        <f t="shared" si="15"/>
        <v>0</v>
      </c>
    </row>
    <row r="241" spans="1:13" ht="20" outlineLevel="1" x14ac:dyDescent="0.35">
      <c r="A241" t="s">
        <v>14</v>
      </c>
      <c r="B241" s="42">
        <v>203</v>
      </c>
      <c r="C241" s="43" t="s">
        <v>27</v>
      </c>
      <c r="D241" s="47" t="s">
        <v>24</v>
      </c>
      <c r="E241" s="70">
        <v>40</v>
      </c>
      <c r="F241" s="100"/>
      <c r="G241" s="91">
        <f t="shared" si="14"/>
        <v>0</v>
      </c>
      <c r="H241" s="36" t="s">
        <v>180</v>
      </c>
      <c r="I241" s="47" t="s">
        <v>24</v>
      </c>
      <c r="J241" s="72">
        <v>40</v>
      </c>
      <c r="K241" s="59"/>
      <c r="L241" s="95">
        <f t="shared" si="15"/>
        <v>0</v>
      </c>
    </row>
    <row r="242" spans="1:13" ht="21.5" customHeight="1" outlineLevel="1" x14ac:dyDescent="0.35">
      <c r="A242" t="s">
        <v>14</v>
      </c>
      <c r="B242" s="42">
        <v>204</v>
      </c>
      <c r="C242" s="58"/>
      <c r="D242" s="47"/>
      <c r="E242" s="72"/>
      <c r="F242" s="98"/>
      <c r="G242" s="91"/>
      <c r="H242" s="36" t="s">
        <v>53</v>
      </c>
      <c r="I242" s="47" t="s">
        <v>24</v>
      </c>
      <c r="J242" s="72">
        <v>1</v>
      </c>
      <c r="K242" s="59"/>
      <c r="L242" s="95">
        <f t="shared" si="15"/>
        <v>0</v>
      </c>
    </row>
    <row r="243" spans="1:13" ht="30" outlineLevel="1" x14ac:dyDescent="0.35">
      <c r="A243" t="s">
        <v>14</v>
      </c>
      <c r="B243" s="42">
        <v>205</v>
      </c>
      <c r="C243" s="87"/>
      <c r="D243" s="96"/>
      <c r="E243" s="99"/>
      <c r="F243" s="98"/>
      <c r="G243" s="91"/>
      <c r="H243" s="36" t="s">
        <v>181</v>
      </c>
      <c r="I243" s="47" t="s">
        <v>16</v>
      </c>
      <c r="J243" s="72">
        <v>33</v>
      </c>
      <c r="K243" s="59"/>
      <c r="L243" s="95">
        <f t="shared" si="15"/>
        <v>0</v>
      </c>
    </row>
    <row r="244" spans="1:13" ht="32" customHeight="1" outlineLevel="1" x14ac:dyDescent="0.35">
      <c r="A244" t="s">
        <v>14</v>
      </c>
      <c r="B244" s="42">
        <v>206</v>
      </c>
      <c r="C244" s="87"/>
      <c r="D244" s="96"/>
      <c r="E244" s="99"/>
      <c r="F244" s="98"/>
      <c r="G244" s="91"/>
      <c r="H244" s="36" t="s">
        <v>182</v>
      </c>
      <c r="I244" s="47" t="s">
        <v>16</v>
      </c>
      <c r="J244" s="72">
        <v>22</v>
      </c>
      <c r="K244" s="59"/>
      <c r="L244" s="95">
        <f t="shared" si="15"/>
        <v>0</v>
      </c>
    </row>
    <row r="245" spans="1:13" ht="20" outlineLevel="1" x14ac:dyDescent="0.35">
      <c r="A245" t="s">
        <v>14</v>
      </c>
      <c r="B245" s="42">
        <v>207</v>
      </c>
      <c r="C245" s="87"/>
      <c r="D245" s="96"/>
      <c r="E245" s="99"/>
      <c r="F245" s="98"/>
      <c r="G245" s="91"/>
      <c r="H245" s="36" t="s">
        <v>183</v>
      </c>
      <c r="I245" s="47" t="s">
        <v>105</v>
      </c>
      <c r="J245" s="72">
        <v>15</v>
      </c>
      <c r="K245" s="59"/>
      <c r="L245" s="95">
        <f t="shared" si="15"/>
        <v>0</v>
      </c>
    </row>
    <row r="246" spans="1:13" ht="15" outlineLevel="1" thickBot="1" x14ac:dyDescent="0.4">
      <c r="A246" t="s">
        <v>14</v>
      </c>
      <c r="B246" s="42">
        <v>208</v>
      </c>
      <c r="C246" s="87" t="s">
        <v>127</v>
      </c>
      <c r="D246" s="96" t="s">
        <v>22</v>
      </c>
      <c r="E246" s="99">
        <v>26</v>
      </c>
      <c r="F246" s="100"/>
      <c r="G246" s="91">
        <f>F246*E246</f>
        <v>0</v>
      </c>
      <c r="H246" s="107" t="s">
        <v>36</v>
      </c>
      <c r="I246" s="55" t="s">
        <v>16</v>
      </c>
      <c r="J246" s="108">
        <v>1</v>
      </c>
      <c r="K246" s="56"/>
      <c r="L246" s="109">
        <f t="shared" si="15"/>
        <v>0</v>
      </c>
    </row>
    <row r="247" spans="1:13" ht="12.5" customHeight="1" outlineLevel="1" thickBot="1" x14ac:dyDescent="0.4">
      <c r="B247" s="26"/>
      <c r="C247" s="61" t="s">
        <v>37</v>
      </c>
      <c r="D247" s="62"/>
      <c r="E247" s="62"/>
      <c r="F247" s="62"/>
      <c r="G247" s="63">
        <f>SUM(G224:G246)</f>
        <v>0</v>
      </c>
      <c r="H247" s="64" t="s">
        <v>37</v>
      </c>
      <c r="I247" s="65"/>
      <c r="J247" s="66"/>
      <c r="K247" s="67"/>
      <c r="L247" s="63">
        <f>SUM(L224:L246)</f>
        <v>0</v>
      </c>
    </row>
    <row r="248" spans="1:13" ht="12.5" customHeight="1" thickBot="1" x14ac:dyDescent="0.4">
      <c r="B248" s="42">
        <v>209</v>
      </c>
      <c r="C248" s="27" t="s">
        <v>184</v>
      </c>
      <c r="D248" s="28"/>
      <c r="E248" s="28"/>
      <c r="F248" s="28"/>
      <c r="G248" s="28"/>
      <c r="H248" s="28"/>
      <c r="I248" s="28"/>
      <c r="J248" s="28"/>
      <c r="K248" s="28"/>
      <c r="L248" s="29"/>
    </row>
    <row r="249" spans="1:13" ht="20" outlineLevel="1" x14ac:dyDescent="0.35">
      <c r="A249" t="s">
        <v>14</v>
      </c>
      <c r="B249" s="42">
        <v>210</v>
      </c>
      <c r="C249" s="87" t="s">
        <v>185</v>
      </c>
      <c r="D249" s="47" t="s">
        <v>16</v>
      </c>
      <c r="E249" s="70">
        <v>22</v>
      </c>
      <c r="F249" s="100"/>
      <c r="G249" s="91">
        <f>F249*E249</f>
        <v>0</v>
      </c>
      <c r="H249" s="36" t="s">
        <v>186</v>
      </c>
      <c r="I249" s="47" t="s">
        <v>16</v>
      </c>
      <c r="J249" s="110">
        <v>22</v>
      </c>
      <c r="K249" s="59"/>
      <c r="L249" s="95">
        <f t="shared" ref="L249:L265" si="16">K249*J249</f>
        <v>0</v>
      </c>
      <c r="M249" s="41"/>
    </row>
    <row r="250" spans="1:13" outlineLevel="1" x14ac:dyDescent="0.35">
      <c r="A250" t="s">
        <v>14</v>
      </c>
      <c r="B250" s="42">
        <v>211</v>
      </c>
      <c r="C250" s="87" t="s">
        <v>187</v>
      </c>
      <c r="D250" s="47" t="s">
        <v>16</v>
      </c>
      <c r="E250" s="70">
        <v>22</v>
      </c>
      <c r="F250" s="100"/>
      <c r="G250" s="91">
        <f>F250*E250</f>
        <v>0</v>
      </c>
      <c r="H250" s="36" t="s">
        <v>188</v>
      </c>
      <c r="I250" s="47" t="s">
        <v>16</v>
      </c>
      <c r="J250" s="110">
        <v>22</v>
      </c>
      <c r="K250" s="59"/>
      <c r="L250" s="95">
        <f t="shared" si="16"/>
        <v>0</v>
      </c>
      <c r="M250" s="41"/>
    </row>
    <row r="251" spans="1:13" outlineLevel="1" x14ac:dyDescent="0.35">
      <c r="A251" t="s">
        <v>14</v>
      </c>
      <c r="B251" s="42">
        <v>212</v>
      </c>
      <c r="C251" s="87"/>
      <c r="D251" s="47"/>
      <c r="E251" s="70"/>
      <c r="F251" s="100"/>
      <c r="G251" s="91"/>
      <c r="H251" s="36" t="s">
        <v>189</v>
      </c>
      <c r="I251" s="47" t="s">
        <v>24</v>
      </c>
      <c r="J251" s="110">
        <v>22</v>
      </c>
      <c r="K251" s="59"/>
      <c r="L251" s="95">
        <f t="shared" si="16"/>
        <v>0</v>
      </c>
      <c r="M251" s="41"/>
    </row>
    <row r="252" spans="1:13" ht="30" customHeight="1" outlineLevel="1" x14ac:dyDescent="0.35">
      <c r="A252" t="s">
        <v>14</v>
      </c>
      <c r="B252" s="42">
        <v>213</v>
      </c>
      <c r="C252" s="87" t="s">
        <v>190</v>
      </c>
      <c r="D252" s="47" t="s">
        <v>16</v>
      </c>
      <c r="E252" s="70">
        <v>22</v>
      </c>
      <c r="F252" s="100"/>
      <c r="G252" s="91">
        <f>F252*E252</f>
        <v>0</v>
      </c>
      <c r="H252" s="36" t="s">
        <v>191</v>
      </c>
      <c r="I252" s="47" t="s">
        <v>16</v>
      </c>
      <c r="J252" s="110">
        <v>22</v>
      </c>
      <c r="K252" s="59"/>
      <c r="L252" s="95">
        <f t="shared" si="16"/>
        <v>0</v>
      </c>
      <c r="M252" s="41"/>
    </row>
    <row r="253" spans="1:13" outlineLevel="1" x14ac:dyDescent="0.35">
      <c r="A253" t="s">
        <v>14</v>
      </c>
      <c r="B253" s="42">
        <v>214</v>
      </c>
      <c r="C253" s="87" t="s">
        <v>192</v>
      </c>
      <c r="D253" s="47" t="s">
        <v>24</v>
      </c>
      <c r="E253" s="70">
        <v>22</v>
      </c>
      <c r="F253" s="100"/>
      <c r="G253" s="91">
        <f>F253*E253</f>
        <v>0</v>
      </c>
      <c r="H253" s="36" t="s">
        <v>193</v>
      </c>
      <c r="I253" s="47" t="s">
        <v>24</v>
      </c>
      <c r="J253" s="110">
        <v>22</v>
      </c>
      <c r="K253" s="59"/>
      <c r="L253" s="95">
        <f t="shared" si="16"/>
        <v>0</v>
      </c>
      <c r="M253" s="41"/>
    </row>
    <row r="254" spans="1:13" outlineLevel="1" x14ac:dyDescent="0.35">
      <c r="A254" t="s">
        <v>14</v>
      </c>
      <c r="B254" s="42">
        <v>215</v>
      </c>
      <c r="C254" s="87" t="s">
        <v>194</v>
      </c>
      <c r="D254" s="47" t="s">
        <v>24</v>
      </c>
      <c r="E254" s="70">
        <v>22</v>
      </c>
      <c r="F254" s="100"/>
      <c r="G254" s="91">
        <f>F254*E254</f>
        <v>0</v>
      </c>
      <c r="H254" s="36" t="s">
        <v>195</v>
      </c>
      <c r="I254" s="47" t="s">
        <v>24</v>
      </c>
      <c r="J254" s="110">
        <v>22</v>
      </c>
      <c r="K254" s="59"/>
      <c r="L254" s="95">
        <f t="shared" si="16"/>
        <v>0</v>
      </c>
      <c r="M254" s="41"/>
    </row>
    <row r="255" spans="1:13" ht="20" outlineLevel="1" x14ac:dyDescent="0.35">
      <c r="A255" t="s">
        <v>14</v>
      </c>
      <c r="B255" s="42"/>
      <c r="C255" s="87" t="s">
        <v>196</v>
      </c>
      <c r="D255" s="47" t="s">
        <v>24</v>
      </c>
      <c r="E255" s="70">
        <v>22</v>
      </c>
      <c r="F255" s="100"/>
      <c r="G255" s="91">
        <f>F255*E255</f>
        <v>0</v>
      </c>
      <c r="H255" s="36" t="s">
        <v>197</v>
      </c>
      <c r="I255" s="47" t="s">
        <v>24</v>
      </c>
      <c r="J255" s="110">
        <v>22</v>
      </c>
      <c r="K255" s="59"/>
      <c r="L255" s="95">
        <f t="shared" si="16"/>
        <v>0</v>
      </c>
      <c r="M255" s="41"/>
    </row>
    <row r="256" spans="1:13" ht="30" outlineLevel="1" x14ac:dyDescent="0.35">
      <c r="A256" t="s">
        <v>14</v>
      </c>
      <c r="B256" s="42">
        <v>216</v>
      </c>
      <c r="C256" s="87"/>
      <c r="D256" s="47"/>
      <c r="E256" s="70"/>
      <c r="F256" s="100"/>
      <c r="G256" s="91"/>
      <c r="H256" s="36" t="s">
        <v>198</v>
      </c>
      <c r="I256" s="47" t="s">
        <v>24</v>
      </c>
      <c r="J256" s="110">
        <v>44</v>
      </c>
      <c r="K256" s="44"/>
      <c r="L256" s="95">
        <f t="shared" si="16"/>
        <v>0</v>
      </c>
      <c r="M256" s="41"/>
    </row>
    <row r="257" spans="1:13" ht="20" outlineLevel="1" x14ac:dyDescent="0.35">
      <c r="A257" t="s">
        <v>14</v>
      </c>
      <c r="B257" s="42">
        <v>217</v>
      </c>
      <c r="C257" s="87" t="s">
        <v>199</v>
      </c>
      <c r="D257" s="47" t="s">
        <v>24</v>
      </c>
      <c r="E257" s="70">
        <v>44</v>
      </c>
      <c r="F257" s="100"/>
      <c r="G257" s="91">
        <f>F257*E257</f>
        <v>0</v>
      </c>
      <c r="H257" s="36" t="s">
        <v>200</v>
      </c>
      <c r="I257" s="47" t="s">
        <v>24</v>
      </c>
      <c r="J257" s="110">
        <v>44</v>
      </c>
      <c r="K257" s="44"/>
      <c r="L257" s="95">
        <f t="shared" si="16"/>
        <v>0</v>
      </c>
      <c r="M257" s="41"/>
    </row>
    <row r="258" spans="1:13" ht="20" outlineLevel="1" x14ac:dyDescent="0.35">
      <c r="A258" t="s">
        <v>14</v>
      </c>
      <c r="B258" s="42">
        <v>218</v>
      </c>
      <c r="C258" s="87" t="s">
        <v>201</v>
      </c>
      <c r="D258" s="47" t="s">
        <v>24</v>
      </c>
      <c r="E258" s="70">
        <v>22</v>
      </c>
      <c r="F258" s="100"/>
      <c r="G258" s="91">
        <f>F258*E258</f>
        <v>0</v>
      </c>
      <c r="H258" s="36" t="s">
        <v>202</v>
      </c>
      <c r="I258" s="47" t="s">
        <v>24</v>
      </c>
      <c r="J258" s="110">
        <v>22</v>
      </c>
      <c r="K258" s="44"/>
      <c r="L258" s="95">
        <f t="shared" si="16"/>
        <v>0</v>
      </c>
      <c r="M258" s="41"/>
    </row>
    <row r="259" spans="1:13" outlineLevel="1" x14ac:dyDescent="0.35">
      <c r="A259" t="s">
        <v>14</v>
      </c>
      <c r="B259" s="42">
        <v>219</v>
      </c>
      <c r="C259" s="87"/>
      <c r="D259" s="47"/>
      <c r="E259" s="70"/>
      <c r="F259" s="100"/>
      <c r="G259" s="91"/>
      <c r="H259" s="36" t="s">
        <v>203</v>
      </c>
      <c r="I259" s="47" t="s">
        <v>16</v>
      </c>
      <c r="J259" s="110">
        <v>22</v>
      </c>
      <c r="K259" s="59"/>
      <c r="L259" s="95">
        <f t="shared" si="16"/>
        <v>0</v>
      </c>
      <c r="M259" s="41"/>
    </row>
    <row r="260" spans="1:13" ht="20" outlineLevel="1" x14ac:dyDescent="0.35">
      <c r="A260" t="s">
        <v>14</v>
      </c>
      <c r="B260" s="42">
        <v>220</v>
      </c>
      <c r="C260" s="87" t="s">
        <v>204</v>
      </c>
      <c r="D260" s="47" t="s">
        <v>24</v>
      </c>
      <c r="E260" s="70">
        <v>22</v>
      </c>
      <c r="F260" s="100"/>
      <c r="G260" s="91">
        <f>F260*E260</f>
        <v>0</v>
      </c>
      <c r="H260" s="36" t="s">
        <v>205</v>
      </c>
      <c r="I260" s="47" t="s">
        <v>24</v>
      </c>
      <c r="J260" s="110">
        <v>22</v>
      </c>
      <c r="K260" s="44"/>
      <c r="L260" s="95">
        <f t="shared" si="16"/>
        <v>0</v>
      </c>
      <c r="M260" s="41"/>
    </row>
    <row r="261" spans="1:13" ht="20" outlineLevel="1" x14ac:dyDescent="0.35">
      <c r="A261" t="s">
        <v>14</v>
      </c>
      <c r="B261" s="42">
        <v>221</v>
      </c>
      <c r="C261" s="87" t="s">
        <v>206</v>
      </c>
      <c r="D261" s="47" t="s">
        <v>16</v>
      </c>
      <c r="E261" s="70">
        <v>22</v>
      </c>
      <c r="F261" s="100"/>
      <c r="G261" s="91">
        <f>F261*E261</f>
        <v>0</v>
      </c>
      <c r="H261" s="36" t="s">
        <v>207</v>
      </c>
      <c r="I261" s="47" t="s">
        <v>16</v>
      </c>
      <c r="J261" s="110">
        <v>22</v>
      </c>
      <c r="K261" s="59"/>
      <c r="L261" s="95">
        <f t="shared" si="16"/>
        <v>0</v>
      </c>
      <c r="M261" s="41"/>
    </row>
    <row r="262" spans="1:13" ht="30" outlineLevel="1" x14ac:dyDescent="0.35">
      <c r="A262" t="s">
        <v>14</v>
      </c>
      <c r="B262" s="42">
        <v>222</v>
      </c>
      <c r="C262" s="87"/>
      <c r="D262" s="47"/>
      <c r="E262" s="70"/>
      <c r="F262" s="100"/>
      <c r="G262" s="91"/>
      <c r="H262" s="36" t="s">
        <v>198</v>
      </c>
      <c r="I262" s="47" t="s">
        <v>24</v>
      </c>
      <c r="J262" s="110">
        <v>44</v>
      </c>
      <c r="K262" s="44"/>
      <c r="L262" s="95">
        <f t="shared" si="16"/>
        <v>0</v>
      </c>
      <c r="M262" s="41"/>
    </row>
    <row r="263" spans="1:13" ht="20" outlineLevel="1" x14ac:dyDescent="0.35">
      <c r="A263" t="s">
        <v>14</v>
      </c>
      <c r="B263" s="42">
        <v>223</v>
      </c>
      <c r="C263" s="87" t="s">
        <v>208</v>
      </c>
      <c r="D263" s="47" t="s">
        <v>24</v>
      </c>
      <c r="E263" s="70">
        <v>44</v>
      </c>
      <c r="F263" s="100"/>
      <c r="G263" s="91">
        <f>F263*E263</f>
        <v>0</v>
      </c>
      <c r="H263" s="36" t="s">
        <v>209</v>
      </c>
      <c r="I263" s="47" t="s">
        <v>24</v>
      </c>
      <c r="J263" s="110">
        <v>44</v>
      </c>
      <c r="K263" s="44"/>
      <c r="L263" s="95">
        <f t="shared" si="16"/>
        <v>0</v>
      </c>
      <c r="M263" s="41"/>
    </row>
    <row r="264" spans="1:13" ht="20" outlineLevel="1" x14ac:dyDescent="0.35">
      <c r="A264" t="s">
        <v>14</v>
      </c>
      <c r="B264" s="42">
        <v>224</v>
      </c>
      <c r="C264" s="87" t="s">
        <v>201</v>
      </c>
      <c r="D264" s="47" t="s">
        <v>24</v>
      </c>
      <c r="E264" s="70">
        <v>22</v>
      </c>
      <c r="F264" s="100"/>
      <c r="G264" s="91">
        <f>F264*E264</f>
        <v>0</v>
      </c>
      <c r="H264" s="36" t="s">
        <v>210</v>
      </c>
      <c r="I264" s="47" t="s">
        <v>24</v>
      </c>
      <c r="J264" s="110">
        <v>22</v>
      </c>
      <c r="K264" s="44"/>
      <c r="L264" s="95">
        <f t="shared" si="16"/>
        <v>0</v>
      </c>
      <c r="M264" s="41"/>
    </row>
    <row r="265" spans="1:13" ht="15" outlineLevel="1" thickBot="1" x14ac:dyDescent="0.4">
      <c r="A265" t="s">
        <v>14</v>
      </c>
      <c r="B265" s="42">
        <v>225</v>
      </c>
      <c r="C265" s="87" t="s">
        <v>211</v>
      </c>
      <c r="D265" s="47" t="s">
        <v>24</v>
      </c>
      <c r="E265" s="70">
        <v>22</v>
      </c>
      <c r="F265" s="100"/>
      <c r="G265" s="91">
        <f>F265*E265</f>
        <v>0</v>
      </c>
      <c r="H265" s="36" t="s">
        <v>212</v>
      </c>
      <c r="I265" s="47" t="s">
        <v>24</v>
      </c>
      <c r="J265" s="110">
        <v>22</v>
      </c>
      <c r="K265" s="59"/>
      <c r="L265" s="95">
        <f t="shared" si="16"/>
        <v>0</v>
      </c>
      <c r="M265" s="41"/>
    </row>
    <row r="266" spans="1:13" ht="12.5" customHeight="1" outlineLevel="1" thickBot="1" x14ac:dyDescent="0.4">
      <c r="B266" s="26"/>
      <c r="C266" s="61" t="s">
        <v>37</v>
      </c>
      <c r="D266" s="62"/>
      <c r="E266" s="62"/>
      <c r="F266" s="62"/>
      <c r="G266" s="63">
        <f>SUM(G249:G265)</f>
        <v>0</v>
      </c>
      <c r="H266" s="64" t="s">
        <v>37</v>
      </c>
      <c r="I266" s="65"/>
      <c r="J266" s="66"/>
      <c r="K266" s="67"/>
      <c r="L266" s="63">
        <f>SUM(L249:L265)</f>
        <v>0</v>
      </c>
    </row>
    <row r="267" spans="1:13" ht="12.5" customHeight="1" thickBot="1" x14ac:dyDescent="0.4">
      <c r="B267" s="42">
        <v>226</v>
      </c>
      <c r="C267" s="27" t="s">
        <v>213</v>
      </c>
      <c r="D267" s="28"/>
      <c r="E267" s="28"/>
      <c r="F267" s="28"/>
      <c r="G267" s="28"/>
      <c r="H267" s="28"/>
      <c r="I267" s="28"/>
      <c r="J267" s="28"/>
      <c r="K267" s="28"/>
      <c r="L267" s="29"/>
    </row>
    <row r="268" spans="1:13" ht="30" outlineLevel="1" x14ac:dyDescent="0.35">
      <c r="A268" t="s">
        <v>14</v>
      </c>
      <c r="B268" s="42">
        <v>227</v>
      </c>
      <c r="C268" s="111" t="s">
        <v>214</v>
      </c>
      <c r="D268" s="112" t="s">
        <v>16</v>
      </c>
      <c r="E268" s="112">
        <v>10</v>
      </c>
      <c r="F268" s="113"/>
      <c r="G268" s="114">
        <v>0</v>
      </c>
      <c r="H268" s="115" t="s">
        <v>215</v>
      </c>
      <c r="I268" s="112" t="s">
        <v>16</v>
      </c>
      <c r="J268" s="112">
        <v>10</v>
      </c>
      <c r="K268" s="113"/>
      <c r="L268" s="116"/>
    </row>
    <row r="269" spans="1:13" ht="20" outlineLevel="1" x14ac:dyDescent="0.35">
      <c r="A269" t="s">
        <v>14</v>
      </c>
      <c r="B269" s="42">
        <v>228</v>
      </c>
      <c r="C269" s="117"/>
      <c r="D269" s="117"/>
      <c r="E269" s="117"/>
      <c r="F269" s="118"/>
      <c r="G269" s="114">
        <v>0</v>
      </c>
      <c r="H269" s="119" t="s">
        <v>216</v>
      </c>
      <c r="I269" s="117" t="s">
        <v>24</v>
      </c>
      <c r="J269" s="117">
        <v>10</v>
      </c>
      <c r="K269" s="118"/>
      <c r="L269" s="120">
        <v>0</v>
      </c>
    </row>
    <row r="270" spans="1:13" ht="17.5" customHeight="1" outlineLevel="1" x14ac:dyDescent="0.35">
      <c r="A270" t="s">
        <v>14</v>
      </c>
      <c r="B270" s="42">
        <v>229</v>
      </c>
      <c r="C270" s="117"/>
      <c r="D270" s="117"/>
      <c r="E270" s="117"/>
      <c r="F270" s="118"/>
      <c r="G270" s="114">
        <v>0</v>
      </c>
      <c r="H270" s="119" t="s">
        <v>217</v>
      </c>
      <c r="I270" s="117" t="s">
        <v>24</v>
      </c>
      <c r="J270" s="117">
        <v>10</v>
      </c>
      <c r="K270" s="118"/>
      <c r="L270" s="120">
        <v>0</v>
      </c>
    </row>
    <row r="271" spans="1:13" ht="17.5" customHeight="1" outlineLevel="1" x14ac:dyDescent="0.35">
      <c r="A271" t="s">
        <v>14</v>
      </c>
      <c r="B271" s="42">
        <v>230</v>
      </c>
      <c r="C271" s="117"/>
      <c r="D271" s="117"/>
      <c r="E271" s="117"/>
      <c r="F271" s="118"/>
      <c r="G271" s="114">
        <v>0</v>
      </c>
      <c r="H271" s="119" t="s">
        <v>218</v>
      </c>
      <c r="I271" s="117" t="s">
        <v>24</v>
      </c>
      <c r="J271" s="117">
        <v>10</v>
      </c>
      <c r="K271" s="118"/>
      <c r="L271" s="120">
        <v>0</v>
      </c>
    </row>
    <row r="272" spans="1:13" ht="25.75" customHeight="1" outlineLevel="1" x14ac:dyDescent="0.35">
      <c r="A272" t="s">
        <v>14</v>
      </c>
      <c r="B272" s="42">
        <v>231</v>
      </c>
      <c r="C272" s="117"/>
      <c r="D272" s="117"/>
      <c r="E272" s="117"/>
      <c r="F272" s="115"/>
      <c r="G272" s="114">
        <v>0</v>
      </c>
      <c r="H272" s="119" t="s">
        <v>219</v>
      </c>
      <c r="I272" s="117" t="s">
        <v>24</v>
      </c>
      <c r="J272" s="117">
        <v>10</v>
      </c>
      <c r="K272" s="118"/>
      <c r="L272" s="120">
        <v>0</v>
      </c>
    </row>
    <row r="273" spans="1:12" outlineLevel="1" x14ac:dyDescent="0.35">
      <c r="A273" t="s">
        <v>14</v>
      </c>
      <c r="B273" s="42">
        <v>232</v>
      </c>
      <c r="C273" s="117"/>
      <c r="D273" s="117"/>
      <c r="E273" s="117"/>
      <c r="F273" s="118"/>
      <c r="G273" s="114">
        <v>0</v>
      </c>
      <c r="H273" s="119" t="s">
        <v>220</v>
      </c>
      <c r="I273" s="117" t="s">
        <v>24</v>
      </c>
      <c r="J273" s="117">
        <v>10</v>
      </c>
      <c r="K273" s="118"/>
      <c r="L273" s="120">
        <v>0</v>
      </c>
    </row>
    <row r="274" spans="1:12" ht="20" outlineLevel="1" x14ac:dyDescent="0.35">
      <c r="A274" t="s">
        <v>14</v>
      </c>
      <c r="B274" s="42">
        <v>233</v>
      </c>
      <c r="C274" s="117"/>
      <c r="D274" s="117"/>
      <c r="E274" s="117"/>
      <c r="F274" s="118"/>
      <c r="G274" s="114">
        <v>0</v>
      </c>
      <c r="H274" s="119" t="s">
        <v>221</v>
      </c>
      <c r="I274" s="117" t="s">
        <v>24</v>
      </c>
      <c r="J274" s="117">
        <v>10</v>
      </c>
      <c r="K274" s="118"/>
      <c r="L274" s="120">
        <v>0</v>
      </c>
    </row>
    <row r="275" spans="1:12" ht="20" outlineLevel="1" x14ac:dyDescent="0.35">
      <c r="A275" t="s">
        <v>14</v>
      </c>
      <c r="B275" s="42">
        <v>234</v>
      </c>
      <c r="C275" s="117"/>
      <c r="D275" s="117"/>
      <c r="E275" s="117"/>
      <c r="F275" s="118"/>
      <c r="G275" s="114">
        <v>0</v>
      </c>
      <c r="H275" s="119" t="s">
        <v>222</v>
      </c>
      <c r="I275" s="117" t="s">
        <v>24</v>
      </c>
      <c r="J275" s="117">
        <v>10</v>
      </c>
      <c r="K275" s="118"/>
      <c r="L275" s="120">
        <v>0</v>
      </c>
    </row>
    <row r="276" spans="1:12" ht="20" outlineLevel="1" x14ac:dyDescent="0.35">
      <c r="A276" t="s">
        <v>14</v>
      </c>
      <c r="B276" s="42">
        <v>235</v>
      </c>
      <c r="C276" s="117"/>
      <c r="D276" s="117"/>
      <c r="E276" s="117"/>
      <c r="F276" s="118"/>
      <c r="G276" s="114">
        <v>0</v>
      </c>
      <c r="H276" s="119" t="s">
        <v>223</v>
      </c>
      <c r="I276" s="117" t="s">
        <v>24</v>
      </c>
      <c r="J276" s="117">
        <v>10</v>
      </c>
      <c r="K276" s="118"/>
      <c r="L276" s="120">
        <v>0</v>
      </c>
    </row>
    <row r="277" spans="1:12" outlineLevel="1" x14ac:dyDescent="0.35">
      <c r="A277" t="s">
        <v>14</v>
      </c>
      <c r="B277" s="42">
        <v>236</v>
      </c>
      <c r="C277" s="117"/>
      <c r="D277" s="117"/>
      <c r="E277" s="117"/>
      <c r="F277" s="118"/>
      <c r="G277" s="114">
        <v>0</v>
      </c>
      <c r="H277" s="119" t="s">
        <v>224</v>
      </c>
      <c r="I277" s="117" t="s">
        <v>24</v>
      </c>
      <c r="J277" s="117">
        <v>10</v>
      </c>
      <c r="K277" s="118"/>
      <c r="L277" s="120">
        <v>0</v>
      </c>
    </row>
    <row r="278" spans="1:12" outlineLevel="1" x14ac:dyDescent="0.35">
      <c r="A278" t="s">
        <v>14</v>
      </c>
      <c r="B278" s="42">
        <v>237</v>
      </c>
      <c r="C278" s="121" t="s">
        <v>225</v>
      </c>
      <c r="D278" s="117" t="s">
        <v>16</v>
      </c>
      <c r="E278" s="117">
        <v>10</v>
      </c>
      <c r="F278" s="118"/>
      <c r="G278" s="114">
        <v>0</v>
      </c>
      <c r="H278" s="119" t="s">
        <v>226</v>
      </c>
      <c r="I278" s="117" t="s">
        <v>24</v>
      </c>
      <c r="J278" s="117">
        <v>10</v>
      </c>
      <c r="K278" s="118"/>
      <c r="L278" s="120">
        <v>0</v>
      </c>
    </row>
    <row r="279" spans="1:12" ht="22.75" customHeight="1" outlineLevel="1" x14ac:dyDescent="0.35">
      <c r="A279" t="s">
        <v>14</v>
      </c>
      <c r="B279" s="42">
        <v>238</v>
      </c>
      <c r="C279" s="117"/>
      <c r="D279" s="117"/>
      <c r="E279" s="117"/>
      <c r="F279" s="118"/>
      <c r="G279" s="114">
        <v>0</v>
      </c>
      <c r="H279" s="119" t="s">
        <v>227</v>
      </c>
      <c r="I279" s="117" t="s">
        <v>24</v>
      </c>
      <c r="J279" s="117">
        <v>10</v>
      </c>
      <c r="K279" s="118"/>
      <c r="L279" s="120">
        <v>0</v>
      </c>
    </row>
    <row r="280" spans="1:12" ht="20" outlineLevel="1" x14ac:dyDescent="0.35">
      <c r="A280" t="s">
        <v>14</v>
      </c>
      <c r="B280" s="42">
        <v>239</v>
      </c>
      <c r="C280" s="117"/>
      <c r="D280" s="117"/>
      <c r="E280" s="117"/>
      <c r="F280" s="118"/>
      <c r="G280" s="114">
        <v>0</v>
      </c>
      <c r="H280" s="119" t="s">
        <v>228</v>
      </c>
      <c r="I280" s="117" t="s">
        <v>24</v>
      </c>
      <c r="J280" s="117">
        <v>10</v>
      </c>
      <c r="K280" s="118"/>
      <c r="L280" s="120">
        <v>0</v>
      </c>
    </row>
    <row r="281" spans="1:12" ht="18" customHeight="1" outlineLevel="1" x14ac:dyDescent="0.35">
      <c r="A281" t="s">
        <v>14</v>
      </c>
      <c r="B281" s="42">
        <v>240</v>
      </c>
      <c r="C281" s="117"/>
      <c r="D281" s="117"/>
      <c r="E281" s="117"/>
      <c r="F281" s="118"/>
      <c r="G281" s="114">
        <v>0</v>
      </c>
      <c r="H281" s="119" t="s">
        <v>221</v>
      </c>
      <c r="I281" s="117" t="s">
        <v>24</v>
      </c>
      <c r="J281" s="117">
        <v>10</v>
      </c>
      <c r="K281" s="118"/>
      <c r="L281" s="120">
        <v>0</v>
      </c>
    </row>
    <row r="282" spans="1:12" outlineLevel="1" x14ac:dyDescent="0.35">
      <c r="A282" t="s">
        <v>14</v>
      </c>
      <c r="B282" s="42">
        <v>241</v>
      </c>
      <c r="C282" s="117"/>
      <c r="D282" s="117"/>
      <c r="E282" s="117"/>
      <c r="F282" s="118"/>
      <c r="G282" s="114">
        <v>0</v>
      </c>
      <c r="H282" s="119" t="s">
        <v>229</v>
      </c>
      <c r="I282" s="117" t="s">
        <v>24</v>
      </c>
      <c r="J282" s="117">
        <v>10</v>
      </c>
      <c r="K282" s="118"/>
      <c r="L282" s="120">
        <v>0</v>
      </c>
    </row>
    <row r="283" spans="1:12" ht="20" outlineLevel="1" x14ac:dyDescent="0.35">
      <c r="A283" t="s">
        <v>14</v>
      </c>
      <c r="B283" s="42">
        <v>242</v>
      </c>
      <c r="C283" s="117"/>
      <c r="D283" s="117"/>
      <c r="E283" s="117"/>
      <c r="F283" s="118"/>
      <c r="G283" s="114">
        <v>0</v>
      </c>
      <c r="H283" s="119" t="s">
        <v>230</v>
      </c>
      <c r="I283" s="117" t="s">
        <v>24</v>
      </c>
      <c r="J283" s="117">
        <v>10</v>
      </c>
      <c r="K283" s="118"/>
      <c r="L283" s="120">
        <v>0</v>
      </c>
    </row>
    <row r="284" spans="1:12" ht="28.75" customHeight="1" outlineLevel="1" x14ac:dyDescent="0.35">
      <c r="A284" t="s">
        <v>14</v>
      </c>
      <c r="B284" s="42">
        <v>243</v>
      </c>
      <c r="C284" s="117"/>
      <c r="D284" s="117"/>
      <c r="E284" s="117"/>
      <c r="F284" s="118"/>
      <c r="G284" s="114">
        <v>0</v>
      </c>
      <c r="H284" s="119" t="s">
        <v>231</v>
      </c>
      <c r="I284" s="117" t="s">
        <v>24</v>
      </c>
      <c r="J284" s="117">
        <v>10</v>
      </c>
      <c r="K284" s="118"/>
      <c r="L284" s="120">
        <v>0</v>
      </c>
    </row>
    <row r="285" spans="1:12" ht="20" outlineLevel="1" x14ac:dyDescent="0.35">
      <c r="A285" t="s">
        <v>14</v>
      </c>
      <c r="B285" s="42">
        <v>244</v>
      </c>
      <c r="C285" s="117"/>
      <c r="D285" s="117"/>
      <c r="E285" s="117"/>
      <c r="F285" s="118"/>
      <c r="G285" s="114">
        <v>0</v>
      </c>
      <c r="H285" s="119" t="s">
        <v>232</v>
      </c>
      <c r="I285" s="117" t="s">
        <v>24</v>
      </c>
      <c r="J285" s="117">
        <v>10</v>
      </c>
      <c r="K285" s="118"/>
      <c r="L285" s="120">
        <v>0</v>
      </c>
    </row>
    <row r="286" spans="1:12" ht="20" outlineLevel="1" x14ac:dyDescent="0.35">
      <c r="A286" t="s">
        <v>14</v>
      </c>
      <c r="B286" s="42">
        <v>245</v>
      </c>
      <c r="C286" s="117"/>
      <c r="D286" s="117"/>
      <c r="E286" s="117"/>
      <c r="F286" s="118"/>
      <c r="G286" s="114">
        <v>0</v>
      </c>
      <c r="H286" s="119" t="s">
        <v>233</v>
      </c>
      <c r="I286" s="117" t="s">
        <v>24</v>
      </c>
      <c r="J286" s="117">
        <v>10</v>
      </c>
      <c r="K286" s="118"/>
      <c r="L286" s="120">
        <v>0</v>
      </c>
    </row>
    <row r="287" spans="1:12" outlineLevel="1" x14ac:dyDescent="0.35">
      <c r="A287" t="s">
        <v>14</v>
      </c>
      <c r="B287" s="42">
        <v>246</v>
      </c>
      <c r="C287" s="121" t="s">
        <v>234</v>
      </c>
      <c r="D287" s="117" t="s">
        <v>24</v>
      </c>
      <c r="E287" s="117">
        <v>20</v>
      </c>
      <c r="F287" s="118"/>
      <c r="G287" s="114">
        <v>0</v>
      </c>
      <c r="H287" s="119" t="s">
        <v>235</v>
      </c>
      <c r="I287" s="117" t="s">
        <v>24</v>
      </c>
      <c r="J287" s="117">
        <v>20</v>
      </c>
      <c r="K287" s="118"/>
      <c r="L287" s="120">
        <v>0</v>
      </c>
    </row>
    <row r="288" spans="1:12" ht="20" outlineLevel="1" x14ac:dyDescent="0.35">
      <c r="A288" t="s">
        <v>14</v>
      </c>
      <c r="B288" s="42">
        <v>247</v>
      </c>
      <c r="C288" s="121" t="s">
        <v>236</v>
      </c>
      <c r="D288" s="117" t="s">
        <v>237</v>
      </c>
      <c r="E288" s="117">
        <v>190</v>
      </c>
      <c r="F288" s="118"/>
      <c r="G288" s="114">
        <v>0</v>
      </c>
      <c r="H288" s="122" t="s">
        <v>238</v>
      </c>
      <c r="I288" s="117" t="s">
        <v>237</v>
      </c>
      <c r="J288" s="117">
        <v>190</v>
      </c>
      <c r="K288" s="118"/>
      <c r="L288" s="120">
        <v>0</v>
      </c>
    </row>
    <row r="289" spans="1:13" ht="30" outlineLevel="1" x14ac:dyDescent="0.35">
      <c r="A289" t="s">
        <v>14</v>
      </c>
      <c r="B289" s="42">
        <v>248</v>
      </c>
      <c r="C289" s="121"/>
      <c r="D289" s="117"/>
      <c r="E289" s="117"/>
      <c r="F289" s="118"/>
      <c r="G289" s="114">
        <v>0</v>
      </c>
      <c r="H289" s="122" t="s">
        <v>239</v>
      </c>
      <c r="I289" s="117" t="s">
        <v>24</v>
      </c>
      <c r="J289" s="117">
        <v>190</v>
      </c>
      <c r="K289" s="118"/>
      <c r="L289" s="120">
        <v>0</v>
      </c>
    </row>
    <row r="290" spans="1:13" ht="20" outlineLevel="1" x14ac:dyDescent="0.35">
      <c r="A290" t="s">
        <v>14</v>
      </c>
      <c r="B290" s="42">
        <v>249</v>
      </c>
      <c r="C290" s="121" t="s">
        <v>240</v>
      </c>
      <c r="D290" s="117" t="s">
        <v>24</v>
      </c>
      <c r="E290" s="117">
        <v>34</v>
      </c>
      <c r="F290" s="118"/>
      <c r="G290" s="114">
        <v>0</v>
      </c>
      <c r="H290" s="122" t="s">
        <v>241</v>
      </c>
      <c r="I290" s="117" t="s">
        <v>24</v>
      </c>
      <c r="J290" s="117">
        <v>17</v>
      </c>
      <c r="K290" s="118"/>
      <c r="L290" s="120">
        <v>0</v>
      </c>
    </row>
    <row r="291" spans="1:13" ht="20" outlineLevel="1" x14ac:dyDescent="0.35">
      <c r="A291" t="s">
        <v>14</v>
      </c>
      <c r="B291" s="42">
        <v>250</v>
      </c>
      <c r="C291" s="121"/>
      <c r="D291" s="117"/>
      <c r="E291" s="117"/>
      <c r="F291" s="118"/>
      <c r="G291" s="114">
        <v>0</v>
      </c>
      <c r="H291" s="122" t="s">
        <v>242</v>
      </c>
      <c r="I291" s="117" t="s">
        <v>24</v>
      </c>
      <c r="J291" s="117">
        <v>5</v>
      </c>
      <c r="K291" s="118"/>
      <c r="L291" s="120">
        <v>0</v>
      </c>
    </row>
    <row r="292" spans="1:13" ht="20" outlineLevel="1" x14ac:dyDescent="0.35">
      <c r="A292" t="s">
        <v>14</v>
      </c>
      <c r="B292" s="42">
        <v>251</v>
      </c>
      <c r="C292" s="121"/>
      <c r="D292" s="117"/>
      <c r="E292" s="117"/>
      <c r="F292" s="118"/>
      <c r="G292" s="114">
        <v>0</v>
      </c>
      <c r="H292" s="122" t="s">
        <v>243</v>
      </c>
      <c r="I292" s="117" t="s">
        <v>24</v>
      </c>
      <c r="J292" s="117">
        <v>2</v>
      </c>
      <c r="K292" s="118"/>
      <c r="L292" s="120">
        <v>0</v>
      </c>
    </row>
    <row r="293" spans="1:13" ht="20" outlineLevel="1" x14ac:dyDescent="0.35">
      <c r="A293" t="s">
        <v>14</v>
      </c>
      <c r="B293" s="42">
        <v>252</v>
      </c>
      <c r="C293" s="121"/>
      <c r="D293" s="117"/>
      <c r="E293" s="117"/>
      <c r="F293" s="118"/>
      <c r="G293" s="114">
        <v>0</v>
      </c>
      <c r="H293" s="122" t="s">
        <v>244</v>
      </c>
      <c r="I293" s="117" t="s">
        <v>24</v>
      </c>
      <c r="J293" s="117">
        <v>11</v>
      </c>
      <c r="K293" s="118"/>
      <c r="L293" s="120">
        <v>0</v>
      </c>
    </row>
    <row r="294" spans="1:13" outlineLevel="1" x14ac:dyDescent="0.35">
      <c r="A294" t="s">
        <v>14</v>
      </c>
      <c r="B294" s="42">
        <v>253</v>
      </c>
      <c r="C294" s="121"/>
      <c r="D294" s="117"/>
      <c r="E294" s="117"/>
      <c r="F294" s="118"/>
      <c r="G294" s="114">
        <v>0</v>
      </c>
      <c r="H294" s="122" t="s">
        <v>245</v>
      </c>
      <c r="I294" s="117" t="s">
        <v>24</v>
      </c>
      <c r="J294" s="117">
        <v>1</v>
      </c>
      <c r="K294" s="118"/>
      <c r="L294" s="120">
        <v>0</v>
      </c>
    </row>
    <row r="295" spans="1:13" outlineLevel="1" x14ac:dyDescent="0.35">
      <c r="A295" t="s">
        <v>14</v>
      </c>
      <c r="B295" s="42">
        <v>254</v>
      </c>
      <c r="C295" s="121"/>
      <c r="D295" s="117"/>
      <c r="E295" s="117"/>
      <c r="F295" s="118"/>
      <c r="G295" s="114">
        <v>0</v>
      </c>
      <c r="H295" s="122" t="s">
        <v>246</v>
      </c>
      <c r="I295" s="117" t="s">
        <v>24</v>
      </c>
      <c r="J295" s="117">
        <v>10</v>
      </c>
      <c r="K295" s="118"/>
      <c r="L295" s="120">
        <v>0</v>
      </c>
    </row>
    <row r="296" spans="1:13" ht="22.25" customHeight="1" outlineLevel="1" x14ac:dyDescent="0.35">
      <c r="A296" t="s">
        <v>14</v>
      </c>
      <c r="B296" s="42">
        <v>255</v>
      </c>
      <c r="C296" s="121"/>
      <c r="D296" s="117"/>
      <c r="E296" s="117"/>
      <c r="F296" s="118"/>
      <c r="G296" s="114">
        <v>0</v>
      </c>
      <c r="H296" s="122" t="s">
        <v>247</v>
      </c>
      <c r="I296" s="117" t="s">
        <v>24</v>
      </c>
      <c r="J296" s="117">
        <v>19</v>
      </c>
      <c r="K296" s="118"/>
      <c r="L296" s="120">
        <v>0</v>
      </c>
    </row>
    <row r="297" spans="1:13" ht="20" outlineLevel="1" x14ac:dyDescent="0.35">
      <c r="A297" t="s">
        <v>14</v>
      </c>
      <c r="B297" s="42">
        <v>256</v>
      </c>
      <c r="C297" s="121" t="s">
        <v>248</v>
      </c>
      <c r="D297" s="117" t="s">
        <v>237</v>
      </c>
      <c r="E297" s="117">
        <v>4</v>
      </c>
      <c r="F297" s="118"/>
      <c r="G297" s="114">
        <v>0</v>
      </c>
      <c r="H297" s="122" t="s">
        <v>249</v>
      </c>
      <c r="I297" s="117" t="s">
        <v>237</v>
      </c>
      <c r="J297" s="117">
        <v>4</v>
      </c>
      <c r="K297" s="118"/>
      <c r="L297" s="120">
        <v>0</v>
      </c>
    </row>
    <row r="298" spans="1:13" ht="24" customHeight="1" outlineLevel="1" x14ac:dyDescent="0.35">
      <c r="A298" t="s">
        <v>14</v>
      </c>
      <c r="B298" s="42">
        <v>257</v>
      </c>
      <c r="C298" s="123"/>
      <c r="D298" s="123"/>
      <c r="E298" s="123"/>
      <c r="F298" s="118"/>
      <c r="G298" s="114">
        <v>0</v>
      </c>
      <c r="H298" s="122" t="s">
        <v>250</v>
      </c>
      <c r="I298" s="117" t="s">
        <v>105</v>
      </c>
      <c r="J298" s="117">
        <v>20</v>
      </c>
      <c r="K298" s="118"/>
      <c r="L298" s="120">
        <v>0</v>
      </c>
    </row>
    <row r="299" spans="1:13" ht="20" outlineLevel="1" x14ac:dyDescent="0.35">
      <c r="A299" t="s">
        <v>14</v>
      </c>
      <c r="B299" s="42">
        <v>258</v>
      </c>
      <c r="C299" s="121" t="s">
        <v>240</v>
      </c>
      <c r="D299" s="117" t="s">
        <v>24</v>
      </c>
      <c r="E299" s="117">
        <v>5</v>
      </c>
      <c r="F299" s="118"/>
      <c r="G299" s="114">
        <v>0</v>
      </c>
      <c r="H299" s="122" t="s">
        <v>251</v>
      </c>
      <c r="I299" s="117" t="s">
        <v>24</v>
      </c>
      <c r="J299" s="117">
        <v>10</v>
      </c>
      <c r="K299" s="118"/>
      <c r="L299" s="120">
        <v>0</v>
      </c>
    </row>
    <row r="300" spans="1:13" outlineLevel="1" x14ac:dyDescent="0.35">
      <c r="A300" t="s">
        <v>14</v>
      </c>
      <c r="B300" s="42">
        <v>259</v>
      </c>
      <c r="C300" s="121"/>
      <c r="D300" s="117"/>
      <c r="E300" s="117"/>
      <c r="F300" s="118"/>
      <c r="G300" s="114">
        <v>0</v>
      </c>
      <c r="H300" s="122" t="s">
        <v>252</v>
      </c>
      <c r="I300" s="117" t="s">
        <v>105</v>
      </c>
      <c r="J300" s="117">
        <v>1</v>
      </c>
      <c r="K300" s="118"/>
      <c r="L300" s="120">
        <v>0</v>
      </c>
    </row>
    <row r="301" spans="1:13" ht="53.4" customHeight="1" outlineLevel="1" thickBot="1" x14ac:dyDescent="0.4">
      <c r="A301" t="s">
        <v>14</v>
      </c>
      <c r="B301" s="42">
        <v>260</v>
      </c>
      <c r="C301" s="124"/>
      <c r="D301" s="125"/>
      <c r="E301" s="125"/>
      <c r="F301" s="126"/>
      <c r="G301" s="114">
        <v>0</v>
      </c>
      <c r="H301" s="127" t="s">
        <v>253</v>
      </c>
      <c r="I301" s="125" t="s">
        <v>105</v>
      </c>
      <c r="J301" s="125">
        <v>2</v>
      </c>
      <c r="K301" s="126"/>
      <c r="L301" s="120">
        <v>0</v>
      </c>
    </row>
    <row r="302" spans="1:13" ht="12.5" customHeight="1" outlineLevel="1" thickBot="1" x14ac:dyDescent="0.4">
      <c r="B302" s="26"/>
      <c r="C302" s="61" t="s">
        <v>37</v>
      </c>
      <c r="D302" s="62"/>
      <c r="E302" s="62"/>
      <c r="F302" s="62"/>
      <c r="G302" s="63">
        <f>SUM(G268:G301)</f>
        <v>0</v>
      </c>
      <c r="H302" s="64" t="s">
        <v>37</v>
      </c>
      <c r="I302" s="65"/>
      <c r="J302" s="66"/>
      <c r="K302" s="67"/>
      <c r="L302" s="63">
        <f>SUM(L268:L301)</f>
        <v>0</v>
      </c>
    </row>
    <row r="303" spans="1:13" ht="12.5" customHeight="1" thickBot="1" x14ac:dyDescent="0.4">
      <c r="B303" s="42">
        <v>261</v>
      </c>
      <c r="C303" s="27" t="s">
        <v>254</v>
      </c>
      <c r="D303" s="28"/>
      <c r="E303" s="28"/>
      <c r="F303" s="28"/>
      <c r="G303" s="28"/>
      <c r="H303" s="28"/>
      <c r="I303" s="28"/>
      <c r="J303" s="28"/>
      <c r="K303" s="28"/>
      <c r="L303" s="29"/>
    </row>
    <row r="304" spans="1:13" ht="30" outlineLevel="1" x14ac:dyDescent="0.35">
      <c r="A304" t="s">
        <v>14</v>
      </c>
      <c r="B304" s="42">
        <v>262</v>
      </c>
      <c r="C304" s="87" t="s">
        <v>255</v>
      </c>
      <c r="D304" s="96" t="s">
        <v>24</v>
      </c>
      <c r="E304" s="70">
        <v>3</v>
      </c>
      <c r="F304" s="100"/>
      <c r="G304" s="91">
        <f>F304*E304</f>
        <v>0</v>
      </c>
      <c r="H304" s="73" t="s">
        <v>256</v>
      </c>
      <c r="I304" s="74" t="s">
        <v>24</v>
      </c>
      <c r="J304" s="75">
        <v>3</v>
      </c>
      <c r="K304" s="128"/>
      <c r="L304" s="129">
        <f t="shared" ref="L304:L310" si="17">K304*J304</f>
        <v>0</v>
      </c>
      <c r="M304" s="130" t="s">
        <v>257</v>
      </c>
    </row>
    <row r="305" spans="1:12" ht="17.5" customHeight="1" outlineLevel="1" x14ac:dyDescent="0.35">
      <c r="A305" t="s">
        <v>14</v>
      </c>
      <c r="B305" s="42">
        <v>263</v>
      </c>
      <c r="C305" s="58" t="s">
        <v>39</v>
      </c>
      <c r="D305" s="47" t="s">
        <v>22</v>
      </c>
      <c r="E305" s="70">
        <v>42</v>
      </c>
      <c r="F305" s="100"/>
      <c r="G305" s="91">
        <f>F305*E305</f>
        <v>0</v>
      </c>
      <c r="H305" s="36" t="s">
        <v>258</v>
      </c>
      <c r="I305" s="47" t="s">
        <v>22</v>
      </c>
      <c r="J305" s="72">
        <v>42</v>
      </c>
      <c r="K305" s="59"/>
      <c r="L305" s="95">
        <f t="shared" si="17"/>
        <v>0</v>
      </c>
    </row>
    <row r="306" spans="1:12" ht="20" outlineLevel="1" x14ac:dyDescent="0.35">
      <c r="A306" t="s">
        <v>14</v>
      </c>
      <c r="B306" s="42">
        <v>264</v>
      </c>
      <c r="C306" s="43" t="s">
        <v>27</v>
      </c>
      <c r="D306" s="47" t="s">
        <v>24</v>
      </c>
      <c r="E306" s="70">
        <v>3</v>
      </c>
      <c r="F306" s="100"/>
      <c r="G306" s="91">
        <f>F306*E306</f>
        <v>0</v>
      </c>
      <c r="H306" s="36" t="s">
        <v>259</v>
      </c>
      <c r="I306" s="47" t="s">
        <v>24</v>
      </c>
      <c r="J306" s="72">
        <v>3</v>
      </c>
      <c r="K306" s="59"/>
      <c r="L306" s="95">
        <f t="shared" si="17"/>
        <v>0</v>
      </c>
    </row>
    <row r="307" spans="1:12" ht="20" outlineLevel="1" x14ac:dyDescent="0.35">
      <c r="A307" t="s">
        <v>14</v>
      </c>
      <c r="B307" s="42">
        <v>265</v>
      </c>
      <c r="C307" s="43" t="s">
        <v>27</v>
      </c>
      <c r="D307" s="47" t="s">
        <v>24</v>
      </c>
      <c r="E307" s="70">
        <v>12</v>
      </c>
      <c r="F307" s="100"/>
      <c r="G307" s="91">
        <f>F307*E307</f>
        <v>0</v>
      </c>
      <c r="H307" s="36" t="s">
        <v>260</v>
      </c>
      <c r="I307" s="47" t="s">
        <v>24</v>
      </c>
      <c r="J307" s="72">
        <v>12</v>
      </c>
      <c r="K307" s="59"/>
      <c r="L307" s="95">
        <f t="shared" si="17"/>
        <v>0</v>
      </c>
    </row>
    <row r="308" spans="1:12" ht="22.25" customHeight="1" outlineLevel="1" x14ac:dyDescent="0.35">
      <c r="A308" t="s">
        <v>14</v>
      </c>
      <c r="B308" s="42">
        <v>266</v>
      </c>
      <c r="C308" s="58"/>
      <c r="D308" s="47"/>
      <c r="E308" s="72"/>
      <c r="F308" s="98"/>
      <c r="G308" s="91"/>
      <c r="H308" s="36" t="s">
        <v>64</v>
      </c>
      <c r="I308" s="47" t="s">
        <v>24</v>
      </c>
      <c r="J308" s="72">
        <v>3</v>
      </c>
      <c r="K308" s="59"/>
      <c r="L308" s="95">
        <f t="shared" si="17"/>
        <v>0</v>
      </c>
    </row>
    <row r="309" spans="1:12" ht="30" outlineLevel="1" x14ac:dyDescent="0.35">
      <c r="A309" t="s">
        <v>14</v>
      </c>
      <c r="B309" s="42">
        <v>267</v>
      </c>
      <c r="C309" s="87"/>
      <c r="D309" s="96"/>
      <c r="E309" s="99"/>
      <c r="F309" s="98"/>
      <c r="G309" s="91"/>
      <c r="H309" s="36" t="s">
        <v>261</v>
      </c>
      <c r="I309" s="47" t="s">
        <v>16</v>
      </c>
      <c r="J309" s="72">
        <v>9</v>
      </c>
      <c r="K309" s="59"/>
      <c r="L309" s="95">
        <f t="shared" si="17"/>
        <v>0</v>
      </c>
    </row>
    <row r="310" spans="1:12" ht="20.5" outlineLevel="1" thickBot="1" x14ac:dyDescent="0.4">
      <c r="A310" t="s">
        <v>14</v>
      </c>
      <c r="B310" s="42">
        <v>268</v>
      </c>
      <c r="C310" s="87"/>
      <c r="D310" s="96"/>
      <c r="E310" s="99"/>
      <c r="F310" s="98"/>
      <c r="G310" s="91"/>
      <c r="H310" s="36" t="s">
        <v>262</v>
      </c>
      <c r="I310" s="47" t="s">
        <v>105</v>
      </c>
      <c r="J310" s="72">
        <v>5</v>
      </c>
      <c r="K310" s="59"/>
      <c r="L310" s="95">
        <f t="shared" si="17"/>
        <v>0</v>
      </c>
    </row>
    <row r="311" spans="1:12" ht="12.5" customHeight="1" outlineLevel="1" thickBot="1" x14ac:dyDescent="0.4">
      <c r="B311" s="26"/>
      <c r="C311" s="61" t="s">
        <v>37</v>
      </c>
      <c r="D311" s="62"/>
      <c r="E311" s="62"/>
      <c r="F311" s="62"/>
      <c r="G311" s="63">
        <f>SUM(G304:G310)</f>
        <v>0</v>
      </c>
      <c r="H311" s="64" t="s">
        <v>37</v>
      </c>
      <c r="I311" s="65"/>
      <c r="J311" s="66"/>
      <c r="K311" s="67"/>
      <c r="L311" s="63">
        <f>SUM(L304:L310)</f>
        <v>0</v>
      </c>
    </row>
    <row r="312" spans="1:12" ht="12.5" customHeight="1" thickBot="1" x14ac:dyDescent="0.4">
      <c r="B312" s="42">
        <v>269</v>
      </c>
      <c r="C312" s="27" t="s">
        <v>263</v>
      </c>
      <c r="D312" s="28"/>
      <c r="E312" s="28"/>
      <c r="F312" s="28"/>
      <c r="G312" s="28"/>
      <c r="H312" s="28"/>
      <c r="I312" s="28"/>
      <c r="J312" s="28"/>
      <c r="K312" s="28"/>
      <c r="L312" s="29"/>
    </row>
    <row r="313" spans="1:12" ht="20" outlineLevel="1" x14ac:dyDescent="0.35">
      <c r="A313" t="s">
        <v>14</v>
      </c>
      <c r="B313" s="42">
        <v>270</v>
      </c>
      <c r="C313" s="87" t="s">
        <v>264</v>
      </c>
      <c r="D313" s="47" t="s">
        <v>16</v>
      </c>
      <c r="E313" s="70">
        <v>22</v>
      </c>
      <c r="F313" s="100"/>
      <c r="G313" s="91">
        <f t="shared" ref="G313:G318" si="18">F313*E313</f>
        <v>0</v>
      </c>
      <c r="H313" s="36" t="s">
        <v>265</v>
      </c>
      <c r="I313" s="47" t="s">
        <v>16</v>
      </c>
      <c r="J313" s="72">
        <v>22</v>
      </c>
      <c r="K313" s="44"/>
      <c r="L313" s="95">
        <f t="shared" ref="L313:L318" si="19">K313*J313</f>
        <v>0</v>
      </c>
    </row>
    <row r="314" spans="1:12" ht="20" outlineLevel="1" x14ac:dyDescent="0.35">
      <c r="A314" t="s">
        <v>14</v>
      </c>
      <c r="B314" s="42">
        <v>271</v>
      </c>
      <c r="C314" s="58" t="s">
        <v>39</v>
      </c>
      <c r="D314" s="47" t="s">
        <v>22</v>
      </c>
      <c r="E314" s="70">
        <v>132</v>
      </c>
      <c r="F314" s="100"/>
      <c r="G314" s="91">
        <f t="shared" si="18"/>
        <v>0</v>
      </c>
      <c r="H314" s="131" t="s">
        <v>136</v>
      </c>
      <c r="I314" s="132" t="s">
        <v>22</v>
      </c>
      <c r="J314" s="133">
        <v>132</v>
      </c>
      <c r="K314" s="134"/>
      <c r="L314" s="135">
        <f t="shared" si="19"/>
        <v>0</v>
      </c>
    </row>
    <row r="315" spans="1:12" ht="20" outlineLevel="1" x14ac:dyDescent="0.35">
      <c r="A315" t="s">
        <v>14</v>
      </c>
      <c r="B315" s="42">
        <v>272</v>
      </c>
      <c r="C315" s="58" t="s">
        <v>39</v>
      </c>
      <c r="D315" s="47" t="s">
        <v>22</v>
      </c>
      <c r="E315" s="70">
        <v>132</v>
      </c>
      <c r="F315" s="100"/>
      <c r="G315" s="91">
        <f t="shared" si="18"/>
        <v>0</v>
      </c>
      <c r="H315" s="36" t="s">
        <v>266</v>
      </c>
      <c r="I315" s="47" t="s">
        <v>22</v>
      </c>
      <c r="J315" s="72">
        <v>132</v>
      </c>
      <c r="K315" s="59"/>
      <c r="L315" s="95">
        <f t="shared" si="19"/>
        <v>0</v>
      </c>
    </row>
    <row r="316" spans="1:12" ht="20" outlineLevel="1" x14ac:dyDescent="0.35">
      <c r="A316" t="s">
        <v>14</v>
      </c>
      <c r="B316" s="42">
        <v>273</v>
      </c>
      <c r="C316" s="43" t="s">
        <v>27</v>
      </c>
      <c r="D316" s="47" t="s">
        <v>24</v>
      </c>
      <c r="E316" s="70">
        <v>110</v>
      </c>
      <c r="F316" s="100"/>
      <c r="G316" s="91">
        <f t="shared" si="18"/>
        <v>0</v>
      </c>
      <c r="H316" s="131" t="s">
        <v>267</v>
      </c>
      <c r="I316" s="132" t="s">
        <v>24</v>
      </c>
      <c r="J316" s="133">
        <v>110</v>
      </c>
      <c r="K316" s="134"/>
      <c r="L316" s="135">
        <f t="shared" si="19"/>
        <v>0</v>
      </c>
    </row>
    <row r="317" spans="1:12" ht="20" outlineLevel="1" x14ac:dyDescent="0.35">
      <c r="A317" t="s">
        <v>14</v>
      </c>
      <c r="B317" s="42">
        <v>274</v>
      </c>
      <c r="C317" s="43" t="s">
        <v>27</v>
      </c>
      <c r="D317" s="47" t="s">
        <v>24</v>
      </c>
      <c r="E317" s="70">
        <v>66</v>
      </c>
      <c r="F317" s="100"/>
      <c r="G317" s="91">
        <f t="shared" si="18"/>
        <v>0</v>
      </c>
      <c r="H317" s="131" t="s">
        <v>268</v>
      </c>
      <c r="I317" s="132" t="s">
        <v>24</v>
      </c>
      <c r="J317" s="133">
        <v>66</v>
      </c>
      <c r="K317" s="134"/>
      <c r="L317" s="135">
        <f t="shared" si="19"/>
        <v>0</v>
      </c>
    </row>
    <row r="318" spans="1:12" ht="22.75" customHeight="1" outlineLevel="1" thickBot="1" x14ac:dyDescent="0.4">
      <c r="A318" t="s">
        <v>14</v>
      </c>
      <c r="B318" s="42">
        <v>275</v>
      </c>
      <c r="C318" s="136" t="s">
        <v>269</v>
      </c>
      <c r="D318" s="137" t="s">
        <v>270</v>
      </c>
      <c r="E318" s="70">
        <v>150</v>
      </c>
      <c r="F318" s="138"/>
      <c r="G318" s="91">
        <f t="shared" si="18"/>
        <v>0</v>
      </c>
      <c r="H318" s="139" t="s">
        <v>271</v>
      </c>
      <c r="I318" s="140" t="s">
        <v>24</v>
      </c>
      <c r="J318" s="141">
        <v>44</v>
      </c>
      <c r="K318" s="142"/>
      <c r="L318" s="95">
        <f t="shared" si="19"/>
        <v>0</v>
      </c>
    </row>
    <row r="319" spans="1:12" ht="15" customHeight="1" outlineLevel="1" thickBot="1" x14ac:dyDescent="0.4">
      <c r="B319" s="26"/>
      <c r="C319" s="61" t="s">
        <v>37</v>
      </c>
      <c r="D319" s="62"/>
      <c r="E319" s="62"/>
      <c r="F319" s="62"/>
      <c r="G319" s="63">
        <f>SUM(G313:G318)</f>
        <v>0</v>
      </c>
      <c r="H319" s="143" t="s">
        <v>37</v>
      </c>
      <c r="I319" s="65"/>
      <c r="J319" s="66"/>
      <c r="K319" s="144"/>
      <c r="L319" s="63">
        <f>SUM(L313:L318)</f>
        <v>0</v>
      </c>
    </row>
    <row r="320" spans="1:12" ht="12.5" customHeight="1" thickBot="1" x14ac:dyDescent="0.4">
      <c r="B320" s="42">
        <v>276</v>
      </c>
      <c r="C320" s="27" t="s">
        <v>272</v>
      </c>
      <c r="D320" s="28"/>
      <c r="E320" s="28"/>
      <c r="F320" s="28"/>
      <c r="G320" s="28"/>
      <c r="H320" s="28"/>
      <c r="I320" s="28"/>
      <c r="J320" s="28"/>
      <c r="K320" s="28"/>
      <c r="L320" s="29"/>
    </row>
    <row r="321" spans="1:12" ht="20" outlineLevel="1" x14ac:dyDescent="0.35">
      <c r="A321" t="s">
        <v>14</v>
      </c>
      <c r="B321" s="42">
        <v>277</v>
      </c>
      <c r="C321" s="87" t="s">
        <v>76</v>
      </c>
      <c r="D321" s="88" t="s">
        <v>24</v>
      </c>
      <c r="E321" s="97">
        <v>1</v>
      </c>
      <c r="F321" s="145"/>
      <c r="G321" s="91">
        <f t="shared" ref="G321:G336" si="20">F321*E321</f>
        <v>0</v>
      </c>
      <c r="H321" s="36" t="s">
        <v>273</v>
      </c>
      <c r="I321" s="47" t="s">
        <v>24</v>
      </c>
      <c r="J321" s="72">
        <v>1</v>
      </c>
      <c r="K321" s="59"/>
      <c r="L321" s="95">
        <f>K321*J321</f>
        <v>0</v>
      </c>
    </row>
    <row r="322" spans="1:12" ht="20" outlineLevel="1" x14ac:dyDescent="0.35">
      <c r="A322" t="s">
        <v>14</v>
      </c>
      <c r="B322" s="42">
        <v>278</v>
      </c>
      <c r="C322" s="87" t="s">
        <v>76</v>
      </c>
      <c r="D322" s="47" t="s">
        <v>24</v>
      </c>
      <c r="E322" s="97">
        <v>14</v>
      </c>
      <c r="F322" s="145"/>
      <c r="G322" s="91">
        <f t="shared" si="20"/>
        <v>0</v>
      </c>
      <c r="H322" s="36" t="s">
        <v>274</v>
      </c>
      <c r="I322" s="47" t="s">
        <v>24</v>
      </c>
      <c r="J322" s="72">
        <v>14</v>
      </c>
      <c r="K322" s="59"/>
      <c r="L322" s="95">
        <f>K322*J322</f>
        <v>0</v>
      </c>
    </row>
    <row r="323" spans="1:12" ht="20" outlineLevel="1" x14ac:dyDescent="0.35">
      <c r="A323" t="s">
        <v>14</v>
      </c>
      <c r="B323" s="42">
        <v>279</v>
      </c>
      <c r="C323" s="87" t="s">
        <v>76</v>
      </c>
      <c r="D323" s="47" t="s">
        <v>24</v>
      </c>
      <c r="E323" s="97">
        <v>3</v>
      </c>
      <c r="F323" s="145"/>
      <c r="G323" s="91">
        <f t="shared" si="20"/>
        <v>0</v>
      </c>
      <c r="H323" s="36" t="s">
        <v>275</v>
      </c>
      <c r="I323" s="47" t="s">
        <v>24</v>
      </c>
      <c r="J323" s="72">
        <v>3</v>
      </c>
      <c r="K323" s="59"/>
      <c r="L323" s="95">
        <f t="shared" ref="L323:L344" si="21">K323*J323</f>
        <v>0</v>
      </c>
    </row>
    <row r="324" spans="1:12" ht="20" outlineLevel="1" x14ac:dyDescent="0.35">
      <c r="A324" t="s">
        <v>14</v>
      </c>
      <c r="B324" s="42">
        <v>280</v>
      </c>
      <c r="C324" s="119" t="s">
        <v>27</v>
      </c>
      <c r="D324" s="47" t="s">
        <v>24</v>
      </c>
      <c r="E324" s="97">
        <v>8</v>
      </c>
      <c r="F324" s="145"/>
      <c r="G324" s="91">
        <f t="shared" si="20"/>
        <v>0</v>
      </c>
      <c r="H324" s="36" t="s">
        <v>276</v>
      </c>
      <c r="I324" s="47" t="s">
        <v>24</v>
      </c>
      <c r="J324" s="72">
        <v>8</v>
      </c>
      <c r="K324" s="59"/>
      <c r="L324" s="95">
        <f t="shared" si="21"/>
        <v>0</v>
      </c>
    </row>
    <row r="325" spans="1:12" ht="20" outlineLevel="1" x14ac:dyDescent="0.35">
      <c r="A325" t="s">
        <v>14</v>
      </c>
      <c r="B325" s="42">
        <v>281</v>
      </c>
      <c r="C325" s="119" t="s">
        <v>27</v>
      </c>
      <c r="D325" s="47" t="s">
        <v>24</v>
      </c>
      <c r="E325" s="97">
        <v>5</v>
      </c>
      <c r="F325" s="145"/>
      <c r="G325" s="91">
        <f t="shared" si="20"/>
        <v>0</v>
      </c>
      <c r="H325" s="36" t="s">
        <v>277</v>
      </c>
      <c r="I325" s="47" t="s">
        <v>24</v>
      </c>
      <c r="J325" s="72">
        <v>6</v>
      </c>
      <c r="K325" s="59"/>
      <c r="L325" s="95">
        <f t="shared" si="21"/>
        <v>0</v>
      </c>
    </row>
    <row r="326" spans="1:12" ht="20" outlineLevel="1" x14ac:dyDescent="0.35">
      <c r="A326" t="s">
        <v>14</v>
      </c>
      <c r="B326" s="42">
        <v>282</v>
      </c>
      <c r="C326" s="119" t="s">
        <v>27</v>
      </c>
      <c r="D326" s="47" t="s">
        <v>24</v>
      </c>
      <c r="E326" s="97">
        <v>4</v>
      </c>
      <c r="F326" s="145"/>
      <c r="G326" s="91">
        <f t="shared" si="20"/>
        <v>0</v>
      </c>
      <c r="H326" s="36" t="s">
        <v>278</v>
      </c>
      <c r="I326" s="47" t="s">
        <v>24</v>
      </c>
      <c r="J326" s="72">
        <v>4</v>
      </c>
      <c r="K326" s="59"/>
      <c r="L326" s="95">
        <f t="shared" si="21"/>
        <v>0</v>
      </c>
    </row>
    <row r="327" spans="1:12" ht="20" outlineLevel="1" x14ac:dyDescent="0.35">
      <c r="A327" t="s">
        <v>14</v>
      </c>
      <c r="B327" s="42">
        <v>283</v>
      </c>
      <c r="C327" s="36" t="s">
        <v>39</v>
      </c>
      <c r="D327" s="47" t="s">
        <v>22</v>
      </c>
      <c r="E327" s="70">
        <v>25</v>
      </c>
      <c r="F327" s="145"/>
      <c r="G327" s="91">
        <f t="shared" si="20"/>
        <v>0</v>
      </c>
      <c r="H327" s="36" t="s">
        <v>279</v>
      </c>
      <c r="I327" s="47" t="s">
        <v>22</v>
      </c>
      <c r="J327" s="72">
        <v>25</v>
      </c>
      <c r="K327" s="59"/>
      <c r="L327" s="95">
        <f t="shared" si="21"/>
        <v>0</v>
      </c>
    </row>
    <row r="328" spans="1:12" ht="20" outlineLevel="1" x14ac:dyDescent="0.35">
      <c r="A328" t="s">
        <v>14</v>
      </c>
      <c r="B328" s="42">
        <v>284</v>
      </c>
      <c r="C328" s="36" t="s">
        <v>39</v>
      </c>
      <c r="D328" s="47" t="s">
        <v>22</v>
      </c>
      <c r="E328" s="70">
        <v>30</v>
      </c>
      <c r="F328" s="145"/>
      <c r="G328" s="91">
        <f t="shared" si="20"/>
        <v>0</v>
      </c>
      <c r="H328" s="36" t="s">
        <v>280</v>
      </c>
      <c r="I328" s="47" t="s">
        <v>22</v>
      </c>
      <c r="J328" s="72">
        <v>30</v>
      </c>
      <c r="K328" s="59"/>
      <c r="L328" s="95">
        <f t="shared" si="21"/>
        <v>0</v>
      </c>
    </row>
    <row r="329" spans="1:12" ht="20" outlineLevel="1" x14ac:dyDescent="0.35">
      <c r="A329" t="s">
        <v>14</v>
      </c>
      <c r="B329" s="42">
        <v>285</v>
      </c>
      <c r="C329" s="36" t="s">
        <v>39</v>
      </c>
      <c r="D329" s="47" t="s">
        <v>22</v>
      </c>
      <c r="E329" s="70">
        <v>33</v>
      </c>
      <c r="F329" s="145"/>
      <c r="G329" s="91">
        <f>F329*E329</f>
        <v>0</v>
      </c>
      <c r="H329" s="36" t="s">
        <v>281</v>
      </c>
      <c r="I329" s="47" t="s">
        <v>22</v>
      </c>
      <c r="J329" s="72">
        <v>33</v>
      </c>
      <c r="K329" s="59"/>
      <c r="L329" s="95">
        <f t="shared" si="21"/>
        <v>0</v>
      </c>
    </row>
    <row r="330" spans="1:12" ht="20" outlineLevel="1" x14ac:dyDescent="0.35">
      <c r="A330" t="s">
        <v>14</v>
      </c>
      <c r="B330" s="42">
        <v>286</v>
      </c>
      <c r="C330" s="36" t="s">
        <v>39</v>
      </c>
      <c r="D330" s="47" t="s">
        <v>22</v>
      </c>
      <c r="E330" s="70">
        <v>16</v>
      </c>
      <c r="F330" s="145"/>
      <c r="G330" s="91">
        <f t="shared" si="20"/>
        <v>0</v>
      </c>
      <c r="H330" s="36" t="s">
        <v>282</v>
      </c>
      <c r="I330" s="47" t="s">
        <v>22</v>
      </c>
      <c r="J330" s="72">
        <v>16</v>
      </c>
      <c r="K330" s="59"/>
      <c r="L330" s="95">
        <f t="shared" si="21"/>
        <v>0</v>
      </c>
    </row>
    <row r="331" spans="1:12" ht="20" outlineLevel="1" x14ac:dyDescent="0.35">
      <c r="A331" t="s">
        <v>14</v>
      </c>
      <c r="B331" s="42">
        <v>287</v>
      </c>
      <c r="C331" s="36" t="s">
        <v>39</v>
      </c>
      <c r="D331" s="47" t="s">
        <v>22</v>
      </c>
      <c r="E331" s="70">
        <v>60</v>
      </c>
      <c r="F331" s="145"/>
      <c r="G331" s="91">
        <f t="shared" si="20"/>
        <v>0</v>
      </c>
      <c r="H331" s="36" t="s">
        <v>283</v>
      </c>
      <c r="I331" s="47" t="s">
        <v>22</v>
      </c>
      <c r="J331" s="72">
        <v>60</v>
      </c>
      <c r="K331" s="59"/>
      <c r="L331" s="95">
        <f t="shared" si="21"/>
        <v>0</v>
      </c>
    </row>
    <row r="332" spans="1:12" ht="20" outlineLevel="1" x14ac:dyDescent="0.35">
      <c r="A332" t="s">
        <v>14</v>
      </c>
      <c r="B332" s="42">
        <v>288</v>
      </c>
      <c r="C332" s="87" t="s">
        <v>89</v>
      </c>
      <c r="D332" s="47" t="s">
        <v>22</v>
      </c>
      <c r="E332" s="70">
        <v>25</v>
      </c>
      <c r="F332" s="145"/>
      <c r="G332" s="91">
        <f t="shared" si="20"/>
        <v>0</v>
      </c>
      <c r="H332" s="36" t="s">
        <v>284</v>
      </c>
      <c r="I332" s="47" t="s">
        <v>22</v>
      </c>
      <c r="J332" s="72">
        <v>25</v>
      </c>
      <c r="K332" s="59"/>
      <c r="L332" s="95">
        <f t="shared" si="21"/>
        <v>0</v>
      </c>
    </row>
    <row r="333" spans="1:12" ht="20" outlineLevel="1" x14ac:dyDescent="0.35">
      <c r="A333" t="s">
        <v>14</v>
      </c>
      <c r="B333" s="42">
        <v>289</v>
      </c>
      <c r="C333" s="87" t="s">
        <v>89</v>
      </c>
      <c r="D333" s="47" t="s">
        <v>22</v>
      </c>
      <c r="E333" s="70">
        <v>30</v>
      </c>
      <c r="F333" s="145"/>
      <c r="G333" s="91">
        <f t="shared" si="20"/>
        <v>0</v>
      </c>
      <c r="H333" s="36" t="s">
        <v>285</v>
      </c>
      <c r="I333" s="47" t="s">
        <v>22</v>
      </c>
      <c r="J333" s="72">
        <v>30</v>
      </c>
      <c r="K333" s="59"/>
      <c r="L333" s="95">
        <f t="shared" si="21"/>
        <v>0</v>
      </c>
    </row>
    <row r="334" spans="1:12" ht="20" outlineLevel="1" x14ac:dyDescent="0.35">
      <c r="A334" t="s">
        <v>14</v>
      </c>
      <c r="B334" s="42">
        <v>290</v>
      </c>
      <c r="C334" s="87" t="s">
        <v>89</v>
      </c>
      <c r="D334" s="47" t="s">
        <v>22</v>
      </c>
      <c r="E334" s="70">
        <v>33</v>
      </c>
      <c r="F334" s="145"/>
      <c r="G334" s="91">
        <f t="shared" si="20"/>
        <v>0</v>
      </c>
      <c r="H334" s="36" t="s">
        <v>286</v>
      </c>
      <c r="I334" s="47" t="s">
        <v>22</v>
      </c>
      <c r="J334" s="72">
        <v>33</v>
      </c>
      <c r="K334" s="59"/>
      <c r="L334" s="95">
        <f t="shared" si="21"/>
        <v>0</v>
      </c>
    </row>
    <row r="335" spans="1:12" ht="30" outlineLevel="1" x14ac:dyDescent="0.35">
      <c r="A335" t="s">
        <v>14</v>
      </c>
      <c r="B335" s="42">
        <v>291</v>
      </c>
      <c r="C335" s="36" t="s">
        <v>39</v>
      </c>
      <c r="D335" s="47" t="s">
        <v>22</v>
      </c>
      <c r="E335" s="70">
        <v>16</v>
      </c>
      <c r="F335" s="145"/>
      <c r="G335" s="91">
        <f t="shared" si="20"/>
        <v>0</v>
      </c>
      <c r="H335" s="36" t="s">
        <v>287</v>
      </c>
      <c r="I335" s="47" t="s">
        <v>22</v>
      </c>
      <c r="J335" s="72">
        <v>16</v>
      </c>
      <c r="K335" s="59"/>
      <c r="L335" s="95">
        <f t="shared" si="21"/>
        <v>0</v>
      </c>
    </row>
    <row r="336" spans="1:12" ht="30" outlineLevel="1" x14ac:dyDescent="0.35">
      <c r="A336" t="s">
        <v>14</v>
      </c>
      <c r="B336" s="42">
        <v>292</v>
      </c>
      <c r="C336" s="36" t="s">
        <v>39</v>
      </c>
      <c r="D336" s="47" t="s">
        <v>22</v>
      </c>
      <c r="E336" s="70">
        <v>60</v>
      </c>
      <c r="F336" s="145"/>
      <c r="G336" s="91">
        <f t="shared" si="20"/>
        <v>0</v>
      </c>
      <c r="H336" s="36" t="s">
        <v>288</v>
      </c>
      <c r="I336" s="47" t="s">
        <v>22</v>
      </c>
      <c r="J336" s="72">
        <v>60</v>
      </c>
      <c r="K336" s="59"/>
      <c r="L336" s="95">
        <f t="shared" si="21"/>
        <v>0</v>
      </c>
    </row>
    <row r="337" spans="1:12" ht="15" customHeight="1" outlineLevel="1" x14ac:dyDescent="0.35">
      <c r="A337" t="s">
        <v>14</v>
      </c>
      <c r="B337" s="42">
        <v>293</v>
      </c>
      <c r="C337" s="87"/>
      <c r="D337" s="96"/>
      <c r="E337" s="99"/>
      <c r="F337" s="98"/>
      <c r="G337" s="91"/>
      <c r="H337" s="36" t="s">
        <v>96</v>
      </c>
      <c r="I337" s="47" t="s">
        <v>97</v>
      </c>
      <c r="J337" s="72">
        <v>0.91</v>
      </c>
      <c r="K337" s="59"/>
      <c r="L337" s="95">
        <f t="shared" si="21"/>
        <v>0</v>
      </c>
    </row>
    <row r="338" spans="1:12" ht="15" customHeight="1" outlineLevel="1" x14ac:dyDescent="0.35">
      <c r="A338" t="s">
        <v>14</v>
      </c>
      <c r="B338" s="42">
        <v>294</v>
      </c>
      <c r="C338" s="87"/>
      <c r="D338" s="96"/>
      <c r="E338" s="99"/>
      <c r="F338" s="98"/>
      <c r="G338" s="91"/>
      <c r="H338" s="36" t="s">
        <v>94</v>
      </c>
      <c r="I338" s="47" t="s">
        <v>95</v>
      </c>
      <c r="J338" s="72">
        <v>1.94</v>
      </c>
      <c r="K338" s="59"/>
      <c r="L338" s="95">
        <f t="shared" si="21"/>
        <v>0</v>
      </c>
    </row>
    <row r="339" spans="1:12" ht="30" outlineLevel="1" x14ac:dyDescent="0.35">
      <c r="A339" t="s">
        <v>14</v>
      </c>
      <c r="B339" s="42">
        <v>295</v>
      </c>
      <c r="C339" s="87"/>
      <c r="D339" s="96"/>
      <c r="E339" s="99"/>
      <c r="F339" s="98"/>
      <c r="G339" s="91"/>
      <c r="H339" s="36" t="s">
        <v>289</v>
      </c>
      <c r="I339" s="47" t="s">
        <v>16</v>
      </c>
      <c r="J339" s="72">
        <v>25</v>
      </c>
      <c r="K339" s="59"/>
      <c r="L339" s="95">
        <f t="shared" si="21"/>
        <v>0</v>
      </c>
    </row>
    <row r="340" spans="1:12" ht="30" outlineLevel="1" x14ac:dyDescent="0.35">
      <c r="A340" t="s">
        <v>14</v>
      </c>
      <c r="B340" s="42">
        <v>296</v>
      </c>
      <c r="C340" s="87"/>
      <c r="D340" s="96"/>
      <c r="E340" s="99"/>
      <c r="F340" s="98"/>
      <c r="G340" s="91"/>
      <c r="H340" s="36" t="s">
        <v>290</v>
      </c>
      <c r="I340" s="47" t="s">
        <v>16</v>
      </c>
      <c r="J340" s="72">
        <v>33</v>
      </c>
      <c r="K340" s="59"/>
      <c r="L340" s="95">
        <f t="shared" si="21"/>
        <v>0</v>
      </c>
    </row>
    <row r="341" spans="1:12" ht="30" outlineLevel="1" x14ac:dyDescent="0.35">
      <c r="A341" t="s">
        <v>14</v>
      </c>
      <c r="B341" s="42">
        <v>297</v>
      </c>
      <c r="C341" s="87"/>
      <c r="D341" s="96"/>
      <c r="E341" s="99"/>
      <c r="F341" s="98"/>
      <c r="G341" s="91"/>
      <c r="H341" s="36" t="s">
        <v>291</v>
      </c>
      <c r="I341" s="47" t="s">
        <v>16</v>
      </c>
      <c r="J341" s="72">
        <v>20</v>
      </c>
      <c r="K341" s="59"/>
      <c r="L341" s="95">
        <f t="shared" si="21"/>
        <v>0</v>
      </c>
    </row>
    <row r="342" spans="1:12" ht="15" customHeight="1" outlineLevel="1" x14ac:dyDescent="0.35">
      <c r="A342" t="s">
        <v>14</v>
      </c>
      <c r="B342" s="42">
        <v>298</v>
      </c>
      <c r="C342" s="87" t="s">
        <v>101</v>
      </c>
      <c r="D342" s="47" t="s">
        <v>24</v>
      </c>
      <c r="E342" s="70">
        <v>8</v>
      </c>
      <c r="F342" s="145"/>
      <c r="G342" s="91">
        <f>F342*E342</f>
        <v>0</v>
      </c>
      <c r="H342" s="36" t="s">
        <v>292</v>
      </c>
      <c r="I342" s="47" t="s">
        <v>24</v>
      </c>
      <c r="J342" s="72">
        <v>8</v>
      </c>
      <c r="K342" s="59"/>
      <c r="L342" s="95">
        <f t="shared" si="21"/>
        <v>0</v>
      </c>
    </row>
    <row r="343" spans="1:12" ht="15" customHeight="1" outlineLevel="1" x14ac:dyDescent="0.35">
      <c r="A343" t="s">
        <v>14</v>
      </c>
      <c r="B343" s="42">
        <v>299</v>
      </c>
      <c r="C343" s="87" t="s">
        <v>101</v>
      </c>
      <c r="D343" s="47" t="s">
        <v>24</v>
      </c>
      <c r="E343" s="70">
        <v>4</v>
      </c>
      <c r="F343" s="145"/>
      <c r="G343" s="91">
        <f>F343*E343</f>
        <v>0</v>
      </c>
      <c r="H343" s="36" t="s">
        <v>293</v>
      </c>
      <c r="I343" s="47" t="s">
        <v>24</v>
      </c>
      <c r="J343" s="72">
        <v>4</v>
      </c>
      <c r="K343" s="59"/>
      <c r="L343" s="95">
        <f t="shared" si="21"/>
        <v>0</v>
      </c>
    </row>
    <row r="344" spans="1:12" ht="20.5" outlineLevel="1" thickBot="1" x14ac:dyDescent="0.4">
      <c r="A344" t="s">
        <v>14</v>
      </c>
      <c r="B344" s="42">
        <v>300</v>
      </c>
      <c r="C344" s="87"/>
      <c r="D344" s="96"/>
      <c r="E344" s="99"/>
      <c r="F344" s="98"/>
      <c r="G344" s="91"/>
      <c r="H344" s="36" t="s">
        <v>294</v>
      </c>
      <c r="I344" s="47" t="s">
        <v>105</v>
      </c>
      <c r="J344" s="72">
        <v>10</v>
      </c>
      <c r="K344" s="56"/>
      <c r="L344" s="95">
        <f t="shared" si="21"/>
        <v>0</v>
      </c>
    </row>
    <row r="345" spans="1:12" ht="15" customHeight="1" outlineLevel="1" thickBot="1" x14ac:dyDescent="0.4">
      <c r="B345" s="26"/>
      <c r="C345" s="61" t="s">
        <v>37</v>
      </c>
      <c r="D345" s="62"/>
      <c r="E345" s="62"/>
      <c r="F345" s="62"/>
      <c r="G345" s="63">
        <f>SUM(G321:G344)</f>
        <v>0</v>
      </c>
      <c r="H345" s="143" t="s">
        <v>37</v>
      </c>
      <c r="I345" s="65"/>
      <c r="J345" s="66"/>
      <c r="K345" s="144"/>
      <c r="L345" s="63">
        <f>SUM(L321:L344)</f>
        <v>0</v>
      </c>
    </row>
    <row r="346" spans="1:12" ht="15" customHeight="1" thickBot="1" x14ac:dyDescent="0.4">
      <c r="B346" s="42">
        <v>301</v>
      </c>
      <c r="C346" s="27" t="s">
        <v>295</v>
      </c>
      <c r="D346" s="28"/>
      <c r="E346" s="28"/>
      <c r="F346" s="28"/>
      <c r="G346" s="28"/>
      <c r="H346" s="28"/>
      <c r="I346" s="28"/>
      <c r="J346" s="28"/>
      <c r="K346" s="28"/>
      <c r="L346" s="29"/>
    </row>
    <row r="347" spans="1:12" ht="20" outlineLevel="1" x14ac:dyDescent="0.35">
      <c r="A347" t="s">
        <v>14</v>
      </c>
      <c r="B347" s="42">
        <v>302</v>
      </c>
      <c r="C347" s="87" t="s">
        <v>76</v>
      </c>
      <c r="D347" s="47" t="s">
        <v>24</v>
      </c>
      <c r="E347" s="70">
        <v>1</v>
      </c>
      <c r="F347" s="90"/>
      <c r="G347" s="91">
        <f>F347*E347</f>
        <v>0</v>
      </c>
      <c r="H347" s="36" t="s">
        <v>273</v>
      </c>
      <c r="I347" s="47" t="s">
        <v>24</v>
      </c>
      <c r="J347" s="72">
        <v>1</v>
      </c>
      <c r="K347" s="59"/>
      <c r="L347" s="95">
        <f t="shared" ref="L347:L370" si="22">K347*J347</f>
        <v>0</v>
      </c>
    </row>
    <row r="348" spans="1:12" ht="20" outlineLevel="1" x14ac:dyDescent="0.35">
      <c r="A348" t="s">
        <v>14</v>
      </c>
      <c r="B348" s="42">
        <v>303</v>
      </c>
      <c r="C348" s="87" t="s">
        <v>76</v>
      </c>
      <c r="D348" s="47" t="s">
        <v>24</v>
      </c>
      <c r="E348" s="70">
        <v>14</v>
      </c>
      <c r="F348" s="90"/>
      <c r="G348" s="91">
        <f>F348*E348</f>
        <v>0</v>
      </c>
      <c r="H348" s="36" t="s">
        <v>274</v>
      </c>
      <c r="I348" s="47" t="s">
        <v>24</v>
      </c>
      <c r="J348" s="72">
        <v>14</v>
      </c>
      <c r="K348" s="59"/>
      <c r="L348" s="95">
        <f t="shared" si="22"/>
        <v>0</v>
      </c>
    </row>
    <row r="349" spans="1:12" ht="20" outlineLevel="1" x14ac:dyDescent="0.35">
      <c r="A349" t="s">
        <v>14</v>
      </c>
      <c r="B349" s="42">
        <v>304</v>
      </c>
      <c r="C349" s="87" t="s">
        <v>76</v>
      </c>
      <c r="D349" s="47" t="s">
        <v>24</v>
      </c>
      <c r="E349" s="70">
        <v>1</v>
      </c>
      <c r="F349" s="90"/>
      <c r="G349" s="91">
        <f>F349*E349</f>
        <v>0</v>
      </c>
      <c r="H349" s="36" t="s">
        <v>275</v>
      </c>
      <c r="I349" s="47" t="s">
        <v>24</v>
      </c>
      <c r="J349" s="72">
        <v>1</v>
      </c>
      <c r="K349" s="59"/>
      <c r="L349" s="95">
        <f t="shared" si="22"/>
        <v>0</v>
      </c>
    </row>
    <row r="350" spans="1:12" ht="20" outlineLevel="1" x14ac:dyDescent="0.35">
      <c r="A350" t="s">
        <v>14</v>
      </c>
      <c r="B350" s="42">
        <v>305</v>
      </c>
      <c r="C350" s="119" t="s">
        <v>27</v>
      </c>
      <c r="D350" s="47" t="s">
        <v>24</v>
      </c>
      <c r="E350" s="70">
        <v>8</v>
      </c>
      <c r="F350" s="90"/>
      <c r="G350" s="91">
        <f>F350*E350</f>
        <v>0</v>
      </c>
      <c r="H350" s="36" t="s">
        <v>276</v>
      </c>
      <c r="I350" s="47" t="s">
        <v>24</v>
      </c>
      <c r="J350" s="72">
        <v>8</v>
      </c>
      <c r="K350" s="59"/>
      <c r="L350" s="95">
        <f t="shared" si="22"/>
        <v>0</v>
      </c>
    </row>
    <row r="351" spans="1:12" ht="20" outlineLevel="1" x14ac:dyDescent="0.35">
      <c r="A351" t="s">
        <v>14</v>
      </c>
      <c r="B351" s="42">
        <v>306</v>
      </c>
      <c r="C351" s="119" t="s">
        <v>27</v>
      </c>
      <c r="D351" s="47" t="s">
        <v>24</v>
      </c>
      <c r="E351" s="70">
        <v>6</v>
      </c>
      <c r="F351" s="90"/>
      <c r="G351" s="91">
        <f>F351*E351</f>
        <v>0</v>
      </c>
      <c r="H351" s="36" t="s">
        <v>277</v>
      </c>
      <c r="I351" s="47" t="s">
        <v>24</v>
      </c>
      <c r="J351" s="72">
        <v>6</v>
      </c>
      <c r="K351" s="59"/>
      <c r="L351" s="95">
        <f t="shared" si="22"/>
        <v>0</v>
      </c>
    </row>
    <row r="352" spans="1:12" ht="20" outlineLevel="1" x14ac:dyDescent="0.35">
      <c r="A352" t="s">
        <v>14</v>
      </c>
      <c r="B352" s="42">
        <v>307</v>
      </c>
      <c r="C352" s="119" t="s">
        <v>27</v>
      </c>
      <c r="D352" s="47" t="s">
        <v>24</v>
      </c>
      <c r="E352" s="70">
        <v>4</v>
      </c>
      <c r="F352" s="90"/>
      <c r="G352" s="91">
        <f t="shared" ref="G352:G361" si="23">F352*E352</f>
        <v>0</v>
      </c>
      <c r="H352" s="36" t="s">
        <v>278</v>
      </c>
      <c r="I352" s="47" t="s">
        <v>24</v>
      </c>
      <c r="J352" s="72">
        <v>4</v>
      </c>
      <c r="K352" s="59"/>
      <c r="L352" s="95">
        <f t="shared" si="22"/>
        <v>0</v>
      </c>
    </row>
    <row r="353" spans="1:12" ht="20" outlineLevel="1" x14ac:dyDescent="0.35">
      <c r="A353" t="s">
        <v>14</v>
      </c>
      <c r="B353" s="42">
        <v>308</v>
      </c>
      <c r="C353" s="36" t="s">
        <v>39</v>
      </c>
      <c r="D353" s="47" t="s">
        <v>22</v>
      </c>
      <c r="E353" s="70">
        <v>25</v>
      </c>
      <c r="F353" s="90"/>
      <c r="G353" s="91">
        <f t="shared" si="23"/>
        <v>0</v>
      </c>
      <c r="H353" s="36" t="s">
        <v>279</v>
      </c>
      <c r="I353" s="47" t="s">
        <v>22</v>
      </c>
      <c r="J353" s="72">
        <v>25</v>
      </c>
      <c r="K353" s="59"/>
      <c r="L353" s="95">
        <f t="shared" si="22"/>
        <v>0</v>
      </c>
    </row>
    <row r="354" spans="1:12" ht="20" outlineLevel="1" x14ac:dyDescent="0.35">
      <c r="A354" t="s">
        <v>14</v>
      </c>
      <c r="B354" s="42">
        <v>309</v>
      </c>
      <c r="C354" s="36" t="s">
        <v>39</v>
      </c>
      <c r="D354" s="47" t="s">
        <v>22</v>
      </c>
      <c r="E354" s="70">
        <v>30</v>
      </c>
      <c r="F354" s="90"/>
      <c r="G354" s="91">
        <f t="shared" si="23"/>
        <v>0</v>
      </c>
      <c r="H354" s="36" t="s">
        <v>280</v>
      </c>
      <c r="I354" s="47" t="s">
        <v>22</v>
      </c>
      <c r="J354" s="72">
        <v>30</v>
      </c>
      <c r="K354" s="59"/>
      <c r="L354" s="95">
        <f t="shared" si="22"/>
        <v>0</v>
      </c>
    </row>
    <row r="355" spans="1:12" ht="20" outlineLevel="1" x14ac:dyDescent="0.35">
      <c r="A355" t="s">
        <v>14</v>
      </c>
      <c r="B355" s="42">
        <v>310</v>
      </c>
      <c r="C355" s="36" t="s">
        <v>39</v>
      </c>
      <c r="D355" s="47" t="s">
        <v>22</v>
      </c>
      <c r="E355" s="70">
        <v>45</v>
      </c>
      <c r="F355" s="90"/>
      <c r="G355" s="91">
        <f t="shared" si="23"/>
        <v>0</v>
      </c>
      <c r="H355" s="36" t="s">
        <v>281</v>
      </c>
      <c r="I355" s="47" t="s">
        <v>22</v>
      </c>
      <c r="J355" s="72">
        <v>45</v>
      </c>
      <c r="K355" s="59"/>
      <c r="L355" s="95">
        <f t="shared" si="22"/>
        <v>0</v>
      </c>
    </row>
    <row r="356" spans="1:12" ht="20" outlineLevel="1" x14ac:dyDescent="0.35">
      <c r="A356" t="s">
        <v>14</v>
      </c>
      <c r="B356" s="42">
        <v>311</v>
      </c>
      <c r="C356" s="36" t="s">
        <v>39</v>
      </c>
      <c r="D356" s="47" t="s">
        <v>22</v>
      </c>
      <c r="E356" s="70">
        <v>14</v>
      </c>
      <c r="F356" s="90"/>
      <c r="G356" s="91">
        <f t="shared" si="23"/>
        <v>0</v>
      </c>
      <c r="H356" s="36" t="s">
        <v>282</v>
      </c>
      <c r="I356" s="47" t="s">
        <v>22</v>
      </c>
      <c r="J356" s="72">
        <v>14</v>
      </c>
      <c r="K356" s="59"/>
      <c r="L356" s="95">
        <f t="shared" si="22"/>
        <v>0</v>
      </c>
    </row>
    <row r="357" spans="1:12" ht="20" outlineLevel="1" x14ac:dyDescent="0.35">
      <c r="A357" t="s">
        <v>14</v>
      </c>
      <c r="B357" s="42">
        <v>312</v>
      </c>
      <c r="C357" s="36" t="s">
        <v>39</v>
      </c>
      <c r="D357" s="47" t="s">
        <v>22</v>
      </c>
      <c r="E357" s="70">
        <v>50</v>
      </c>
      <c r="F357" s="90"/>
      <c r="G357" s="91">
        <f t="shared" si="23"/>
        <v>0</v>
      </c>
      <c r="H357" s="36" t="s">
        <v>283</v>
      </c>
      <c r="I357" s="47" t="s">
        <v>22</v>
      </c>
      <c r="J357" s="72">
        <v>50</v>
      </c>
      <c r="K357" s="59"/>
      <c r="L357" s="95">
        <f t="shared" si="22"/>
        <v>0</v>
      </c>
    </row>
    <row r="358" spans="1:12" ht="20" outlineLevel="1" x14ac:dyDescent="0.35">
      <c r="A358" t="s">
        <v>14</v>
      </c>
      <c r="B358" s="42">
        <v>313</v>
      </c>
      <c r="C358" s="87" t="s">
        <v>89</v>
      </c>
      <c r="D358" s="101" t="s">
        <v>22</v>
      </c>
      <c r="E358" s="70">
        <v>25</v>
      </c>
      <c r="F358" s="90"/>
      <c r="G358" s="91">
        <f t="shared" si="23"/>
        <v>0</v>
      </c>
      <c r="H358" s="36" t="s">
        <v>296</v>
      </c>
      <c r="I358" s="47" t="s">
        <v>22</v>
      </c>
      <c r="J358" s="72">
        <v>25</v>
      </c>
      <c r="K358" s="59"/>
      <c r="L358" s="95">
        <f t="shared" si="22"/>
        <v>0</v>
      </c>
    </row>
    <row r="359" spans="1:12" ht="20" outlineLevel="1" x14ac:dyDescent="0.35">
      <c r="A359" t="s">
        <v>14</v>
      </c>
      <c r="B359" s="42">
        <v>314</v>
      </c>
      <c r="C359" s="87" t="s">
        <v>89</v>
      </c>
      <c r="D359" s="47" t="s">
        <v>22</v>
      </c>
      <c r="E359" s="70">
        <v>30</v>
      </c>
      <c r="F359" s="90"/>
      <c r="G359" s="91">
        <f t="shared" si="23"/>
        <v>0</v>
      </c>
      <c r="H359" s="36" t="s">
        <v>297</v>
      </c>
      <c r="I359" s="47" t="s">
        <v>22</v>
      </c>
      <c r="J359" s="72">
        <v>30</v>
      </c>
      <c r="K359" s="59"/>
      <c r="L359" s="95">
        <f t="shared" si="22"/>
        <v>0</v>
      </c>
    </row>
    <row r="360" spans="1:12" ht="20" outlineLevel="1" x14ac:dyDescent="0.35">
      <c r="A360" t="s">
        <v>14</v>
      </c>
      <c r="B360" s="42">
        <v>315</v>
      </c>
      <c r="C360" s="87" t="s">
        <v>89</v>
      </c>
      <c r="D360" s="47" t="s">
        <v>22</v>
      </c>
      <c r="E360" s="70">
        <v>45</v>
      </c>
      <c r="F360" s="90"/>
      <c r="G360" s="91">
        <f t="shared" si="23"/>
        <v>0</v>
      </c>
      <c r="H360" s="36" t="s">
        <v>298</v>
      </c>
      <c r="I360" s="47" t="s">
        <v>22</v>
      </c>
      <c r="J360" s="72">
        <v>45</v>
      </c>
      <c r="K360" s="59"/>
      <c r="L360" s="95">
        <f t="shared" si="22"/>
        <v>0</v>
      </c>
    </row>
    <row r="361" spans="1:12" ht="30" outlineLevel="1" x14ac:dyDescent="0.35">
      <c r="A361" t="s">
        <v>14</v>
      </c>
      <c r="B361" s="42">
        <v>316</v>
      </c>
      <c r="C361" s="58" t="s">
        <v>39</v>
      </c>
      <c r="D361" s="47" t="s">
        <v>22</v>
      </c>
      <c r="E361" s="70">
        <v>64</v>
      </c>
      <c r="F361" s="90"/>
      <c r="G361" s="91">
        <f t="shared" si="23"/>
        <v>0</v>
      </c>
      <c r="H361" s="36" t="s">
        <v>287</v>
      </c>
      <c r="I361" s="47" t="s">
        <v>22</v>
      </c>
      <c r="J361" s="72">
        <v>14</v>
      </c>
      <c r="K361" s="59"/>
      <c r="L361" s="95">
        <f t="shared" si="22"/>
        <v>0</v>
      </c>
    </row>
    <row r="362" spans="1:12" ht="30" outlineLevel="1" x14ac:dyDescent="0.35">
      <c r="A362" t="s">
        <v>14</v>
      </c>
      <c r="B362" s="42">
        <v>317</v>
      </c>
      <c r="C362" s="87"/>
      <c r="D362" s="96"/>
      <c r="E362" s="99"/>
      <c r="F362" s="98"/>
      <c r="G362" s="91"/>
      <c r="H362" s="36" t="s">
        <v>288</v>
      </c>
      <c r="I362" s="47" t="s">
        <v>22</v>
      </c>
      <c r="J362" s="72">
        <v>50</v>
      </c>
      <c r="K362" s="59"/>
      <c r="L362" s="95">
        <f t="shared" si="22"/>
        <v>0</v>
      </c>
    </row>
    <row r="363" spans="1:12" ht="15" customHeight="1" outlineLevel="1" x14ac:dyDescent="0.35">
      <c r="A363" t="s">
        <v>14</v>
      </c>
      <c r="B363" s="42">
        <v>318</v>
      </c>
      <c r="C363" s="87"/>
      <c r="D363" s="96"/>
      <c r="E363" s="99"/>
      <c r="F363" s="98"/>
      <c r="G363" s="91"/>
      <c r="H363" s="36" t="s">
        <v>96</v>
      </c>
      <c r="I363" s="47" t="s">
        <v>97</v>
      </c>
      <c r="J363" s="72">
        <v>1.38</v>
      </c>
      <c r="K363" s="59"/>
      <c r="L363" s="95">
        <f t="shared" si="22"/>
        <v>0</v>
      </c>
    </row>
    <row r="364" spans="1:12" ht="15" customHeight="1" outlineLevel="1" x14ac:dyDescent="0.35">
      <c r="A364" t="s">
        <v>14</v>
      </c>
      <c r="B364" s="42">
        <v>319</v>
      </c>
      <c r="C364" s="87"/>
      <c r="D364" s="96"/>
      <c r="E364" s="99"/>
      <c r="F364" s="98"/>
      <c r="G364" s="91"/>
      <c r="H364" s="36" t="s">
        <v>299</v>
      </c>
      <c r="I364" s="47" t="s">
        <v>95</v>
      </c>
      <c r="J364" s="72">
        <v>2.2000000000000002</v>
      </c>
      <c r="K364" s="59"/>
      <c r="L364" s="95">
        <f t="shared" si="22"/>
        <v>0</v>
      </c>
    </row>
    <row r="365" spans="1:12" ht="30" outlineLevel="1" x14ac:dyDescent="0.35">
      <c r="A365" t="s">
        <v>14</v>
      </c>
      <c r="B365" s="42">
        <v>320</v>
      </c>
      <c r="C365" s="87"/>
      <c r="D365" s="96"/>
      <c r="E365" s="99"/>
      <c r="F365" s="98"/>
      <c r="G365" s="91"/>
      <c r="H365" s="36" t="s">
        <v>289</v>
      </c>
      <c r="I365" s="47" t="s">
        <v>16</v>
      </c>
      <c r="J365" s="72">
        <v>25</v>
      </c>
      <c r="K365" s="59"/>
      <c r="L365" s="95">
        <f t="shared" si="22"/>
        <v>0</v>
      </c>
    </row>
    <row r="366" spans="1:12" ht="30" outlineLevel="1" x14ac:dyDescent="0.35">
      <c r="A366" t="s">
        <v>14</v>
      </c>
      <c r="B366" s="42">
        <v>321</v>
      </c>
      <c r="C366" s="87"/>
      <c r="D366" s="96"/>
      <c r="E366" s="99"/>
      <c r="F366" s="98"/>
      <c r="G366" s="91"/>
      <c r="H366" s="36" t="s">
        <v>290</v>
      </c>
      <c r="I366" s="47" t="s">
        <v>16</v>
      </c>
      <c r="J366" s="72">
        <v>30</v>
      </c>
      <c r="K366" s="59"/>
      <c r="L366" s="95">
        <f t="shared" si="22"/>
        <v>0</v>
      </c>
    </row>
    <row r="367" spans="1:12" ht="30" outlineLevel="1" x14ac:dyDescent="0.35">
      <c r="A367" t="s">
        <v>14</v>
      </c>
      <c r="B367" s="42">
        <v>322</v>
      </c>
      <c r="C367" s="87"/>
      <c r="D367" s="96"/>
      <c r="E367" s="99"/>
      <c r="F367" s="98"/>
      <c r="G367" s="91"/>
      <c r="H367" s="36" t="s">
        <v>291</v>
      </c>
      <c r="I367" s="47" t="s">
        <v>16</v>
      </c>
      <c r="J367" s="72">
        <v>15</v>
      </c>
      <c r="K367" s="59"/>
      <c r="L367" s="95">
        <f t="shared" si="22"/>
        <v>0</v>
      </c>
    </row>
    <row r="368" spans="1:12" ht="15" customHeight="1" outlineLevel="1" x14ac:dyDescent="0.35">
      <c r="A368" t="s">
        <v>14</v>
      </c>
      <c r="B368" s="42">
        <v>323</v>
      </c>
      <c r="C368" s="87" t="s">
        <v>101</v>
      </c>
      <c r="D368" s="47" t="s">
        <v>24</v>
      </c>
      <c r="E368" s="70">
        <v>8</v>
      </c>
      <c r="F368" s="90"/>
      <c r="G368" s="91">
        <f>F368*E368</f>
        <v>0</v>
      </c>
      <c r="H368" s="36" t="s">
        <v>292</v>
      </c>
      <c r="I368" s="47" t="s">
        <v>24</v>
      </c>
      <c r="J368" s="72">
        <v>8</v>
      </c>
      <c r="K368" s="59"/>
      <c r="L368" s="95">
        <f t="shared" si="22"/>
        <v>0</v>
      </c>
    </row>
    <row r="369" spans="1:12" ht="15" customHeight="1" outlineLevel="1" x14ac:dyDescent="0.35">
      <c r="A369" t="s">
        <v>14</v>
      </c>
      <c r="B369" s="42">
        <v>324</v>
      </c>
      <c r="C369" s="87" t="s">
        <v>101</v>
      </c>
      <c r="D369" s="47" t="s">
        <v>24</v>
      </c>
      <c r="E369" s="70">
        <v>4</v>
      </c>
      <c r="F369" s="90"/>
      <c r="G369" s="91">
        <f>F369*E369</f>
        <v>0</v>
      </c>
      <c r="H369" s="36" t="s">
        <v>300</v>
      </c>
      <c r="I369" s="47" t="s">
        <v>24</v>
      </c>
      <c r="J369" s="72">
        <v>4</v>
      </c>
      <c r="K369" s="59"/>
      <c r="L369" s="95">
        <f t="shared" si="22"/>
        <v>0</v>
      </c>
    </row>
    <row r="370" spans="1:12" ht="15" customHeight="1" outlineLevel="1" thickBot="1" x14ac:dyDescent="0.4">
      <c r="A370" t="s">
        <v>14</v>
      </c>
      <c r="B370" s="42">
        <v>325</v>
      </c>
      <c r="C370" s="87"/>
      <c r="D370" s="96"/>
      <c r="E370" s="99"/>
      <c r="F370" s="98"/>
      <c r="G370" s="91"/>
      <c r="H370" s="36" t="s">
        <v>301</v>
      </c>
      <c r="I370" s="47" t="s">
        <v>105</v>
      </c>
      <c r="J370" s="72">
        <v>100</v>
      </c>
      <c r="K370" s="56"/>
      <c r="L370" s="95">
        <f t="shared" si="22"/>
        <v>0</v>
      </c>
    </row>
    <row r="371" spans="1:12" ht="15" customHeight="1" outlineLevel="1" thickBot="1" x14ac:dyDescent="0.4">
      <c r="B371" s="26"/>
      <c r="C371" s="61" t="s">
        <v>37</v>
      </c>
      <c r="D371" s="62"/>
      <c r="E371" s="62"/>
      <c r="F371" s="62"/>
      <c r="G371" s="63">
        <f>SUM(G347:G370)</f>
        <v>0</v>
      </c>
      <c r="H371" s="143" t="s">
        <v>37</v>
      </c>
      <c r="I371" s="65"/>
      <c r="J371" s="66"/>
      <c r="K371" s="144"/>
      <c r="L371" s="63">
        <f>SUM(L347:L370)</f>
        <v>0</v>
      </c>
    </row>
    <row r="372" spans="1:12" ht="15" customHeight="1" thickBot="1" x14ac:dyDescent="0.4">
      <c r="B372" s="42">
        <v>326</v>
      </c>
      <c r="C372" s="27" t="s">
        <v>302</v>
      </c>
      <c r="D372" s="28"/>
      <c r="E372" s="28"/>
      <c r="F372" s="28"/>
      <c r="G372" s="28"/>
      <c r="H372" s="28"/>
      <c r="I372" s="28"/>
      <c r="J372" s="28"/>
      <c r="K372" s="28"/>
      <c r="L372" s="29"/>
    </row>
    <row r="373" spans="1:12" ht="20" outlineLevel="1" x14ac:dyDescent="0.35">
      <c r="A373" t="s">
        <v>14</v>
      </c>
      <c r="B373" s="42">
        <v>327</v>
      </c>
      <c r="C373" s="87" t="s">
        <v>147</v>
      </c>
      <c r="D373" s="146" t="s">
        <v>24</v>
      </c>
      <c r="E373" s="97">
        <v>8</v>
      </c>
      <c r="F373" s="90"/>
      <c r="G373" s="91">
        <f>F373*E373</f>
        <v>0</v>
      </c>
      <c r="H373" s="36" t="s">
        <v>303</v>
      </c>
      <c r="I373" s="47" t="s">
        <v>24</v>
      </c>
      <c r="J373" s="72">
        <v>8</v>
      </c>
      <c r="K373" s="59"/>
      <c r="L373" s="95">
        <f>K373*J373</f>
        <v>0</v>
      </c>
    </row>
    <row r="374" spans="1:12" ht="20" outlineLevel="1" x14ac:dyDescent="0.35">
      <c r="A374" t="s">
        <v>14</v>
      </c>
      <c r="B374" s="42">
        <v>328</v>
      </c>
      <c r="C374" s="87" t="s">
        <v>76</v>
      </c>
      <c r="D374" s="47" t="s">
        <v>24</v>
      </c>
      <c r="E374" s="70">
        <v>9</v>
      </c>
      <c r="F374" s="90"/>
      <c r="G374" s="91">
        <f>F374*E374</f>
        <v>0</v>
      </c>
      <c r="H374" s="36" t="s">
        <v>274</v>
      </c>
      <c r="I374" s="47" t="s">
        <v>24</v>
      </c>
      <c r="J374" s="72">
        <v>9</v>
      </c>
      <c r="K374" s="59"/>
      <c r="L374" s="95">
        <f>K374*J374</f>
        <v>0</v>
      </c>
    </row>
    <row r="375" spans="1:12" ht="20" outlineLevel="1" x14ac:dyDescent="0.35">
      <c r="A375" t="s">
        <v>14</v>
      </c>
      <c r="B375" s="42">
        <v>329</v>
      </c>
      <c r="C375" s="87" t="s">
        <v>76</v>
      </c>
      <c r="D375" s="47" t="s">
        <v>24</v>
      </c>
      <c r="E375" s="70">
        <v>3</v>
      </c>
      <c r="F375" s="90"/>
      <c r="G375" s="91">
        <f>F375*E375</f>
        <v>0</v>
      </c>
      <c r="H375" s="36" t="s">
        <v>304</v>
      </c>
      <c r="I375" s="47" t="s">
        <v>24</v>
      </c>
      <c r="J375" s="72">
        <v>3</v>
      </c>
      <c r="K375" s="59"/>
      <c r="L375" s="95">
        <f>K375*J375</f>
        <v>0</v>
      </c>
    </row>
    <row r="376" spans="1:12" ht="20" outlineLevel="1" x14ac:dyDescent="0.35">
      <c r="A376" t="s">
        <v>14</v>
      </c>
      <c r="B376" s="42">
        <v>330</v>
      </c>
      <c r="C376" s="87" t="s">
        <v>76</v>
      </c>
      <c r="D376" s="47" t="s">
        <v>24</v>
      </c>
      <c r="E376" s="70">
        <v>2</v>
      </c>
      <c r="F376" s="90"/>
      <c r="G376" s="91">
        <f>F376*E376</f>
        <v>0</v>
      </c>
      <c r="H376" s="36" t="s">
        <v>275</v>
      </c>
      <c r="I376" s="47" t="s">
        <v>24</v>
      </c>
      <c r="J376" s="72">
        <v>2</v>
      </c>
      <c r="K376" s="59"/>
      <c r="L376" s="95">
        <f>K376*J376</f>
        <v>0</v>
      </c>
    </row>
    <row r="377" spans="1:12" ht="20" outlineLevel="1" x14ac:dyDescent="0.35">
      <c r="A377" t="s">
        <v>14</v>
      </c>
      <c r="B377" s="42">
        <v>331</v>
      </c>
      <c r="C377" s="43" t="s">
        <v>27</v>
      </c>
      <c r="D377" s="47" t="s">
        <v>24</v>
      </c>
      <c r="E377" s="70">
        <v>8</v>
      </c>
      <c r="F377" s="90"/>
      <c r="G377" s="91">
        <f>F377*E377</f>
        <v>0</v>
      </c>
      <c r="H377" s="36" t="s">
        <v>305</v>
      </c>
      <c r="I377" s="47" t="s">
        <v>24</v>
      </c>
      <c r="J377" s="72">
        <v>8</v>
      </c>
      <c r="K377" s="59"/>
      <c r="L377" s="95">
        <f t="shared" ref="L377:L393" si="24">K377*J377</f>
        <v>0</v>
      </c>
    </row>
    <row r="378" spans="1:12" ht="20" outlineLevel="1" x14ac:dyDescent="0.35">
      <c r="A378" t="s">
        <v>14</v>
      </c>
      <c r="B378" s="42">
        <v>332</v>
      </c>
      <c r="C378" s="43" t="s">
        <v>27</v>
      </c>
      <c r="D378" s="47" t="s">
        <v>24</v>
      </c>
      <c r="E378" s="70">
        <v>6</v>
      </c>
      <c r="F378" s="90"/>
      <c r="G378" s="91">
        <f t="shared" ref="G378:G385" si="25">F378*E378</f>
        <v>0</v>
      </c>
      <c r="H378" s="36" t="s">
        <v>278</v>
      </c>
      <c r="I378" s="47" t="s">
        <v>24</v>
      </c>
      <c r="J378" s="72">
        <v>6</v>
      </c>
      <c r="K378" s="59"/>
      <c r="L378" s="95">
        <f t="shared" si="24"/>
        <v>0</v>
      </c>
    </row>
    <row r="379" spans="1:12" ht="20" outlineLevel="1" x14ac:dyDescent="0.35">
      <c r="A379" t="s">
        <v>14</v>
      </c>
      <c r="B379" s="42">
        <v>333</v>
      </c>
      <c r="C379" s="43" t="s">
        <v>27</v>
      </c>
      <c r="D379" s="47" t="s">
        <v>24</v>
      </c>
      <c r="E379" s="70">
        <v>4</v>
      </c>
      <c r="F379" s="90"/>
      <c r="G379" s="91">
        <f t="shared" si="25"/>
        <v>0</v>
      </c>
      <c r="H379" s="36" t="s">
        <v>276</v>
      </c>
      <c r="I379" s="47" t="s">
        <v>24</v>
      </c>
      <c r="J379" s="72">
        <v>4</v>
      </c>
      <c r="K379" s="59"/>
      <c r="L379" s="95">
        <f t="shared" si="24"/>
        <v>0</v>
      </c>
    </row>
    <row r="380" spans="1:12" ht="20" outlineLevel="1" x14ac:dyDescent="0.35">
      <c r="A380" t="s">
        <v>14</v>
      </c>
      <c r="B380" s="42">
        <v>334</v>
      </c>
      <c r="C380" s="58" t="s">
        <v>39</v>
      </c>
      <c r="D380" s="47" t="s">
        <v>22</v>
      </c>
      <c r="E380" s="70">
        <v>25</v>
      </c>
      <c r="F380" s="90"/>
      <c r="G380" s="91">
        <f t="shared" si="25"/>
        <v>0</v>
      </c>
      <c r="H380" s="36" t="s">
        <v>280</v>
      </c>
      <c r="I380" s="47" t="s">
        <v>22</v>
      </c>
      <c r="J380" s="72">
        <v>25</v>
      </c>
      <c r="K380" s="59"/>
      <c r="L380" s="95">
        <f t="shared" si="24"/>
        <v>0</v>
      </c>
    </row>
    <row r="381" spans="1:12" ht="20" outlineLevel="1" x14ac:dyDescent="0.35">
      <c r="A381" t="s">
        <v>14</v>
      </c>
      <c r="B381" s="42">
        <v>335</v>
      </c>
      <c r="C381" s="58" t="s">
        <v>39</v>
      </c>
      <c r="D381" s="47" t="s">
        <v>22</v>
      </c>
      <c r="E381" s="70">
        <v>30</v>
      </c>
      <c r="F381" s="90"/>
      <c r="G381" s="91">
        <f t="shared" si="25"/>
        <v>0</v>
      </c>
      <c r="H381" s="36" t="s">
        <v>281</v>
      </c>
      <c r="I381" s="47" t="s">
        <v>22</v>
      </c>
      <c r="J381" s="72">
        <v>30</v>
      </c>
      <c r="K381" s="59"/>
      <c r="L381" s="95">
        <f t="shared" si="24"/>
        <v>0</v>
      </c>
    </row>
    <row r="382" spans="1:12" ht="20" outlineLevel="1" x14ac:dyDescent="0.35">
      <c r="A382" t="s">
        <v>14</v>
      </c>
      <c r="B382" s="42">
        <v>336</v>
      </c>
      <c r="C382" s="58" t="s">
        <v>39</v>
      </c>
      <c r="D382" s="47" t="s">
        <v>22</v>
      </c>
      <c r="E382" s="70">
        <v>32</v>
      </c>
      <c r="F382" s="90"/>
      <c r="G382" s="91">
        <f t="shared" si="25"/>
        <v>0</v>
      </c>
      <c r="H382" s="36" t="s">
        <v>306</v>
      </c>
      <c r="I382" s="47" t="s">
        <v>22</v>
      </c>
      <c r="J382" s="72">
        <v>32</v>
      </c>
      <c r="K382" s="59"/>
      <c r="L382" s="95">
        <f t="shared" si="24"/>
        <v>0</v>
      </c>
    </row>
    <row r="383" spans="1:12" ht="20" outlineLevel="1" x14ac:dyDescent="0.35">
      <c r="A383" t="s">
        <v>14</v>
      </c>
      <c r="B383" s="42">
        <v>337</v>
      </c>
      <c r="C383" s="87" t="s">
        <v>89</v>
      </c>
      <c r="D383" s="47" t="s">
        <v>22</v>
      </c>
      <c r="E383" s="70">
        <v>25</v>
      </c>
      <c r="F383" s="90"/>
      <c r="G383" s="91">
        <f t="shared" si="25"/>
        <v>0</v>
      </c>
      <c r="H383" s="36" t="s">
        <v>297</v>
      </c>
      <c r="I383" s="47" t="s">
        <v>22</v>
      </c>
      <c r="J383" s="72">
        <v>25</v>
      </c>
      <c r="K383" s="59"/>
      <c r="L383" s="95">
        <f t="shared" si="24"/>
        <v>0</v>
      </c>
    </row>
    <row r="384" spans="1:12" ht="20" outlineLevel="1" x14ac:dyDescent="0.35">
      <c r="A384" t="s">
        <v>14</v>
      </c>
      <c r="B384" s="42">
        <v>338</v>
      </c>
      <c r="C384" s="87" t="s">
        <v>89</v>
      </c>
      <c r="D384" s="47" t="s">
        <v>22</v>
      </c>
      <c r="E384" s="70">
        <v>30</v>
      </c>
      <c r="F384" s="90"/>
      <c r="G384" s="91">
        <f t="shared" si="25"/>
        <v>0</v>
      </c>
      <c r="H384" s="36" t="s">
        <v>298</v>
      </c>
      <c r="I384" s="47" t="s">
        <v>22</v>
      </c>
      <c r="J384" s="72">
        <v>30</v>
      </c>
      <c r="K384" s="59"/>
      <c r="L384" s="95">
        <f t="shared" si="24"/>
        <v>0</v>
      </c>
    </row>
    <row r="385" spans="1:12" ht="20" outlineLevel="1" x14ac:dyDescent="0.35">
      <c r="A385" t="s">
        <v>14</v>
      </c>
      <c r="B385" s="42">
        <v>339</v>
      </c>
      <c r="C385" s="87" t="s">
        <v>89</v>
      </c>
      <c r="D385" s="47" t="s">
        <v>22</v>
      </c>
      <c r="E385" s="70">
        <v>32</v>
      </c>
      <c r="F385" s="90"/>
      <c r="G385" s="91">
        <f t="shared" si="25"/>
        <v>0</v>
      </c>
      <c r="H385" s="36" t="s">
        <v>307</v>
      </c>
      <c r="I385" s="47" t="s">
        <v>22</v>
      </c>
      <c r="J385" s="72">
        <v>32</v>
      </c>
      <c r="K385" s="59"/>
      <c r="L385" s="95">
        <f t="shared" si="24"/>
        <v>0</v>
      </c>
    </row>
    <row r="386" spans="1:12" ht="15" customHeight="1" outlineLevel="1" x14ac:dyDescent="0.35">
      <c r="A386" t="s">
        <v>14</v>
      </c>
      <c r="B386" s="42">
        <v>340</v>
      </c>
      <c r="C386" s="87"/>
      <c r="D386" s="96"/>
      <c r="E386" s="99"/>
      <c r="F386" s="98"/>
      <c r="G386" s="91"/>
      <c r="H386" s="36" t="s">
        <v>96</v>
      </c>
      <c r="I386" s="47" t="s">
        <v>97</v>
      </c>
      <c r="J386" s="72">
        <v>1.2</v>
      </c>
      <c r="K386" s="59"/>
      <c r="L386" s="95">
        <f t="shared" si="24"/>
        <v>0</v>
      </c>
    </row>
    <row r="387" spans="1:12" ht="15" customHeight="1" outlineLevel="1" x14ac:dyDescent="0.35">
      <c r="A387" t="s">
        <v>14</v>
      </c>
      <c r="B387" s="42">
        <v>341</v>
      </c>
      <c r="C387" s="87"/>
      <c r="D387" s="96"/>
      <c r="E387" s="99"/>
      <c r="F387" s="98"/>
      <c r="G387" s="91"/>
      <c r="H387" s="36" t="s">
        <v>308</v>
      </c>
      <c r="I387" s="47" t="s">
        <v>95</v>
      </c>
      <c r="J387" s="72">
        <v>1.91</v>
      </c>
      <c r="K387" s="59"/>
      <c r="L387" s="95">
        <f t="shared" si="24"/>
        <v>0</v>
      </c>
    </row>
    <row r="388" spans="1:12" ht="40" outlineLevel="1" x14ac:dyDescent="0.35">
      <c r="A388" t="s">
        <v>14</v>
      </c>
      <c r="B388" s="42">
        <v>342</v>
      </c>
      <c r="C388" s="87"/>
      <c r="D388" s="96"/>
      <c r="E388" s="99"/>
      <c r="F388" s="98"/>
      <c r="G388" s="91"/>
      <c r="H388" s="36" t="s">
        <v>309</v>
      </c>
      <c r="I388" s="47" t="s">
        <v>16</v>
      </c>
      <c r="J388" s="72">
        <v>25</v>
      </c>
      <c r="K388" s="59"/>
      <c r="L388" s="95">
        <f t="shared" si="24"/>
        <v>0</v>
      </c>
    </row>
    <row r="389" spans="1:12" ht="40" outlineLevel="1" x14ac:dyDescent="0.35">
      <c r="A389" t="s">
        <v>14</v>
      </c>
      <c r="B389" s="42">
        <v>343</v>
      </c>
      <c r="C389" s="87"/>
      <c r="D389" s="96"/>
      <c r="E389" s="99"/>
      <c r="F389" s="98"/>
      <c r="G389" s="91"/>
      <c r="H389" s="36" t="s">
        <v>310</v>
      </c>
      <c r="I389" s="47" t="s">
        <v>16</v>
      </c>
      <c r="J389" s="72">
        <v>30</v>
      </c>
      <c r="K389" s="59"/>
      <c r="L389" s="95">
        <f t="shared" si="24"/>
        <v>0</v>
      </c>
    </row>
    <row r="390" spans="1:12" ht="40" outlineLevel="1" x14ac:dyDescent="0.35">
      <c r="A390" t="s">
        <v>14</v>
      </c>
      <c r="B390" s="42">
        <v>344</v>
      </c>
      <c r="C390" s="87"/>
      <c r="D390" s="96"/>
      <c r="E390" s="99"/>
      <c r="F390" s="98"/>
      <c r="G390" s="91"/>
      <c r="H390" s="36" t="s">
        <v>311</v>
      </c>
      <c r="I390" s="47" t="s">
        <v>16</v>
      </c>
      <c r="J390" s="72">
        <v>11</v>
      </c>
      <c r="K390" s="59"/>
      <c r="L390" s="95">
        <f t="shared" si="24"/>
        <v>0</v>
      </c>
    </row>
    <row r="391" spans="1:12" ht="15" customHeight="1" outlineLevel="1" x14ac:dyDescent="0.35">
      <c r="A391" t="s">
        <v>14</v>
      </c>
      <c r="B391" s="42">
        <v>345</v>
      </c>
      <c r="C391" s="87" t="s">
        <v>101</v>
      </c>
      <c r="D391" s="47" t="s">
        <v>24</v>
      </c>
      <c r="E391" s="72">
        <v>8</v>
      </c>
      <c r="F391" s="90"/>
      <c r="G391" s="91">
        <f>F391*E391</f>
        <v>0</v>
      </c>
      <c r="H391" s="36" t="s">
        <v>292</v>
      </c>
      <c r="I391" s="47" t="s">
        <v>24</v>
      </c>
      <c r="J391" s="72">
        <v>8</v>
      </c>
      <c r="K391" s="59"/>
      <c r="L391" s="95">
        <f t="shared" si="24"/>
        <v>0</v>
      </c>
    </row>
    <row r="392" spans="1:12" ht="15" customHeight="1" outlineLevel="1" x14ac:dyDescent="0.35">
      <c r="A392" t="s">
        <v>14</v>
      </c>
      <c r="B392" s="42">
        <v>346</v>
      </c>
      <c r="C392" s="87" t="s">
        <v>101</v>
      </c>
      <c r="D392" s="47" t="s">
        <v>24</v>
      </c>
      <c r="E392" s="72">
        <v>4</v>
      </c>
      <c r="F392" s="90"/>
      <c r="G392" s="91">
        <f>F392*E392</f>
        <v>0</v>
      </c>
      <c r="H392" s="36" t="s">
        <v>293</v>
      </c>
      <c r="I392" s="47" t="s">
        <v>24</v>
      </c>
      <c r="J392" s="72">
        <v>4</v>
      </c>
      <c r="K392" s="59"/>
      <c r="L392" s="95">
        <f t="shared" si="24"/>
        <v>0</v>
      </c>
    </row>
    <row r="393" spans="1:12" ht="20.5" outlineLevel="1" thickBot="1" x14ac:dyDescent="0.4">
      <c r="A393" t="s">
        <v>14</v>
      </c>
      <c r="B393" s="42">
        <v>347</v>
      </c>
      <c r="C393" s="87"/>
      <c r="D393" s="96"/>
      <c r="E393" s="99"/>
      <c r="F393" s="98"/>
      <c r="G393" s="91"/>
      <c r="H393" s="36" t="s">
        <v>294</v>
      </c>
      <c r="I393" s="47" t="s">
        <v>105</v>
      </c>
      <c r="J393" s="72">
        <v>10</v>
      </c>
      <c r="K393" s="56"/>
      <c r="L393" s="95">
        <f t="shared" si="24"/>
        <v>0</v>
      </c>
    </row>
    <row r="394" spans="1:12" ht="15" customHeight="1" outlineLevel="1" thickBot="1" x14ac:dyDescent="0.4">
      <c r="B394" s="26"/>
      <c r="C394" s="61" t="s">
        <v>37</v>
      </c>
      <c r="D394" s="62"/>
      <c r="E394" s="62"/>
      <c r="F394" s="62"/>
      <c r="G394" s="63">
        <f>SUM(G373:G393)</f>
        <v>0</v>
      </c>
      <c r="H394" s="147" t="s">
        <v>37</v>
      </c>
      <c r="I394" s="65"/>
      <c r="J394" s="66"/>
      <c r="K394" s="144"/>
      <c r="L394" s="63">
        <f>SUM(L373:L393)</f>
        <v>0</v>
      </c>
    </row>
    <row r="395" spans="1:12" ht="15" customHeight="1" thickBot="1" x14ac:dyDescent="0.4">
      <c r="B395" s="42">
        <v>348</v>
      </c>
      <c r="C395" s="27" t="s">
        <v>312</v>
      </c>
      <c r="D395" s="28"/>
      <c r="E395" s="28"/>
      <c r="F395" s="28"/>
      <c r="G395" s="28"/>
      <c r="H395" s="28"/>
      <c r="I395" s="28"/>
      <c r="J395" s="28"/>
      <c r="K395" s="28"/>
      <c r="L395" s="29"/>
    </row>
    <row r="396" spans="1:12" ht="20" outlineLevel="1" x14ac:dyDescent="0.35">
      <c r="A396" t="s">
        <v>14</v>
      </c>
      <c r="B396" s="42">
        <v>349</v>
      </c>
      <c r="C396" s="43" t="s">
        <v>27</v>
      </c>
      <c r="D396" s="47" t="s">
        <v>16</v>
      </c>
      <c r="E396" s="97">
        <v>13</v>
      </c>
      <c r="F396" s="90"/>
      <c r="G396" s="91">
        <f t="shared" ref="G396:G401" si="26">F396*E396</f>
        <v>0</v>
      </c>
      <c r="H396" s="36" t="s">
        <v>313</v>
      </c>
      <c r="I396" s="47" t="s">
        <v>24</v>
      </c>
      <c r="J396" s="70">
        <v>13</v>
      </c>
      <c r="K396" s="59"/>
      <c r="L396" s="95">
        <f t="shared" ref="L396:L422" si="27">K396*J396</f>
        <v>0</v>
      </c>
    </row>
    <row r="397" spans="1:12" ht="20" outlineLevel="1" x14ac:dyDescent="0.35">
      <c r="A397" t="s">
        <v>14</v>
      </c>
      <c r="B397" s="42">
        <v>350</v>
      </c>
      <c r="C397" s="43" t="s">
        <v>27</v>
      </c>
      <c r="D397" s="47" t="s">
        <v>16</v>
      </c>
      <c r="E397" s="97">
        <v>16</v>
      </c>
      <c r="F397" s="90"/>
      <c r="G397" s="91">
        <f t="shared" si="26"/>
        <v>0</v>
      </c>
      <c r="H397" s="36" t="s">
        <v>313</v>
      </c>
      <c r="I397" s="47" t="s">
        <v>24</v>
      </c>
      <c r="J397" s="70">
        <v>16</v>
      </c>
      <c r="K397" s="59"/>
      <c r="L397" s="95">
        <f t="shared" si="27"/>
        <v>0</v>
      </c>
    </row>
    <row r="398" spans="1:12" ht="15" customHeight="1" outlineLevel="1" x14ac:dyDescent="0.35">
      <c r="A398" t="s">
        <v>14</v>
      </c>
      <c r="B398" s="42">
        <v>351</v>
      </c>
      <c r="C398" s="87" t="s">
        <v>314</v>
      </c>
      <c r="D398" s="96" t="s">
        <v>24</v>
      </c>
      <c r="E398" s="97">
        <v>1</v>
      </c>
      <c r="F398" s="90"/>
      <c r="G398" s="91">
        <f t="shared" si="26"/>
        <v>0</v>
      </c>
      <c r="H398" s="36" t="s">
        <v>315</v>
      </c>
      <c r="I398" s="47" t="s">
        <v>24</v>
      </c>
      <c r="J398" s="70">
        <v>1</v>
      </c>
      <c r="K398" s="59"/>
      <c r="L398" s="95">
        <f t="shared" si="27"/>
        <v>0</v>
      </c>
    </row>
    <row r="399" spans="1:12" ht="15" customHeight="1" outlineLevel="1" x14ac:dyDescent="0.35">
      <c r="A399" t="s">
        <v>14</v>
      </c>
      <c r="B399" s="42">
        <v>352</v>
      </c>
      <c r="C399" s="87" t="s">
        <v>316</v>
      </c>
      <c r="D399" s="96" t="s">
        <v>24</v>
      </c>
      <c r="E399" s="97">
        <v>3</v>
      </c>
      <c r="F399" s="90"/>
      <c r="G399" s="91">
        <f t="shared" si="26"/>
        <v>0</v>
      </c>
      <c r="H399" s="36" t="s">
        <v>317</v>
      </c>
      <c r="I399" s="47" t="s">
        <v>24</v>
      </c>
      <c r="J399" s="70">
        <v>3</v>
      </c>
      <c r="K399" s="59"/>
      <c r="L399" s="95">
        <f t="shared" si="27"/>
        <v>0</v>
      </c>
    </row>
    <row r="400" spans="1:12" ht="30" outlineLevel="1" x14ac:dyDescent="0.35">
      <c r="A400" t="s">
        <v>14</v>
      </c>
      <c r="B400" s="42">
        <v>353</v>
      </c>
      <c r="C400" s="58" t="s">
        <v>39</v>
      </c>
      <c r="D400" s="47" t="s">
        <v>22</v>
      </c>
      <c r="E400" s="70">
        <v>110</v>
      </c>
      <c r="F400" s="90"/>
      <c r="G400" s="91">
        <f t="shared" si="26"/>
        <v>0</v>
      </c>
      <c r="H400" s="36" t="s">
        <v>318</v>
      </c>
      <c r="I400" s="47" t="s">
        <v>22</v>
      </c>
      <c r="J400" s="70">
        <v>110</v>
      </c>
      <c r="K400" s="59"/>
      <c r="L400" s="95">
        <f t="shared" si="27"/>
        <v>0</v>
      </c>
    </row>
    <row r="401" spans="1:12" ht="20" outlineLevel="1" x14ac:dyDescent="0.35">
      <c r="A401" t="s">
        <v>14</v>
      </c>
      <c r="B401" s="42">
        <v>354</v>
      </c>
      <c r="C401" s="87" t="s">
        <v>89</v>
      </c>
      <c r="D401" s="47" t="s">
        <v>22</v>
      </c>
      <c r="E401" s="70">
        <v>40</v>
      </c>
      <c r="F401" s="90"/>
      <c r="G401" s="91">
        <f t="shared" si="26"/>
        <v>0</v>
      </c>
      <c r="H401" s="36" t="s">
        <v>319</v>
      </c>
      <c r="I401" s="47" t="s">
        <v>22</v>
      </c>
      <c r="J401" s="70">
        <v>40</v>
      </c>
      <c r="K401" s="59"/>
      <c r="L401" s="95">
        <f t="shared" si="27"/>
        <v>0</v>
      </c>
    </row>
    <row r="402" spans="1:12" ht="15" customHeight="1" outlineLevel="1" x14ac:dyDescent="0.35">
      <c r="A402" t="s">
        <v>14</v>
      </c>
      <c r="B402" s="42">
        <v>355</v>
      </c>
      <c r="C402" s="87"/>
      <c r="D402" s="96"/>
      <c r="E402" s="99"/>
      <c r="F402" s="98"/>
      <c r="G402" s="91"/>
      <c r="H402" s="36" t="s">
        <v>96</v>
      </c>
      <c r="I402" s="47" t="s">
        <v>97</v>
      </c>
      <c r="J402" s="70">
        <v>0.55000000000000004</v>
      </c>
      <c r="K402" s="59"/>
      <c r="L402" s="95">
        <f t="shared" si="27"/>
        <v>0</v>
      </c>
    </row>
    <row r="403" spans="1:12" ht="15" customHeight="1" outlineLevel="1" x14ac:dyDescent="0.35">
      <c r="A403" t="s">
        <v>14</v>
      </c>
      <c r="B403" s="42">
        <v>356</v>
      </c>
      <c r="C403" s="87"/>
      <c r="D403" s="96"/>
      <c r="E403" s="99"/>
      <c r="F403" s="98"/>
      <c r="G403" s="91"/>
      <c r="H403" s="36" t="s">
        <v>308</v>
      </c>
      <c r="I403" s="47" t="s">
        <v>95</v>
      </c>
      <c r="J403" s="70">
        <v>0.88</v>
      </c>
      <c r="K403" s="59"/>
      <c r="L403" s="95">
        <f t="shared" si="27"/>
        <v>0</v>
      </c>
    </row>
    <row r="404" spans="1:12" ht="30" outlineLevel="1" x14ac:dyDescent="0.35">
      <c r="A404" t="s">
        <v>14</v>
      </c>
      <c r="B404" s="42">
        <v>357</v>
      </c>
      <c r="C404" s="36" t="s">
        <v>39</v>
      </c>
      <c r="D404" s="47" t="s">
        <v>22</v>
      </c>
      <c r="E404" s="70">
        <v>40</v>
      </c>
      <c r="F404" s="145"/>
      <c r="G404" s="91">
        <f>F404*E404</f>
        <v>0</v>
      </c>
      <c r="H404" s="36" t="s">
        <v>320</v>
      </c>
      <c r="I404" s="47" t="s">
        <v>22</v>
      </c>
      <c r="J404" s="70">
        <v>40</v>
      </c>
      <c r="K404" s="59"/>
      <c r="L404" s="95">
        <f t="shared" si="27"/>
        <v>0</v>
      </c>
    </row>
    <row r="405" spans="1:12" ht="15" customHeight="1" outlineLevel="1" x14ac:dyDescent="0.35">
      <c r="A405" t="s">
        <v>14</v>
      </c>
      <c r="B405" s="42">
        <v>358</v>
      </c>
      <c r="C405" s="36" t="s">
        <v>166</v>
      </c>
      <c r="D405" s="47" t="s">
        <v>16</v>
      </c>
      <c r="E405" s="70">
        <v>11</v>
      </c>
      <c r="F405" s="145"/>
      <c r="G405" s="91">
        <f>F405*E405</f>
        <v>0</v>
      </c>
      <c r="H405" s="36" t="s">
        <v>321</v>
      </c>
      <c r="I405" s="47" t="s">
        <v>24</v>
      </c>
      <c r="J405" s="70">
        <v>11</v>
      </c>
      <c r="K405" s="59"/>
      <c r="L405" s="95">
        <f t="shared" si="27"/>
        <v>0</v>
      </c>
    </row>
    <row r="406" spans="1:12" ht="20" outlineLevel="1" x14ac:dyDescent="0.35">
      <c r="A406" t="s">
        <v>14</v>
      </c>
      <c r="B406" s="42">
        <v>359</v>
      </c>
      <c r="C406" s="119" t="s">
        <v>27</v>
      </c>
      <c r="D406" s="47" t="s">
        <v>24</v>
      </c>
      <c r="E406" s="70">
        <v>1</v>
      </c>
      <c r="F406" s="145"/>
      <c r="G406" s="91">
        <f>F406*E406</f>
        <v>0</v>
      </c>
      <c r="H406" s="36" t="s">
        <v>322</v>
      </c>
      <c r="I406" s="47" t="s">
        <v>24</v>
      </c>
      <c r="J406" s="70">
        <v>1</v>
      </c>
      <c r="K406" s="59"/>
      <c r="L406" s="95">
        <f t="shared" si="27"/>
        <v>0</v>
      </c>
    </row>
    <row r="407" spans="1:12" ht="20" outlineLevel="1" x14ac:dyDescent="0.35">
      <c r="A407" t="s">
        <v>14</v>
      </c>
      <c r="B407" s="42">
        <v>360</v>
      </c>
      <c r="C407" s="119" t="s">
        <v>27</v>
      </c>
      <c r="D407" s="47" t="s">
        <v>24</v>
      </c>
      <c r="E407" s="70">
        <v>1</v>
      </c>
      <c r="F407" s="145"/>
      <c r="G407" s="91">
        <f t="shared" ref="G407:G419" si="28">F407*E407</f>
        <v>0</v>
      </c>
      <c r="H407" s="36" t="s">
        <v>323</v>
      </c>
      <c r="I407" s="47" t="s">
        <v>24</v>
      </c>
      <c r="J407" s="70">
        <v>1</v>
      </c>
      <c r="K407" s="59"/>
      <c r="L407" s="95">
        <f t="shared" si="27"/>
        <v>0</v>
      </c>
    </row>
    <row r="408" spans="1:12" ht="20" outlineLevel="1" x14ac:dyDescent="0.35">
      <c r="A408" t="s">
        <v>14</v>
      </c>
      <c r="B408" s="42">
        <v>361</v>
      </c>
      <c r="C408" s="119" t="s">
        <v>27</v>
      </c>
      <c r="D408" s="47" t="s">
        <v>24</v>
      </c>
      <c r="E408" s="70">
        <v>4</v>
      </c>
      <c r="F408" s="145"/>
      <c r="G408" s="91">
        <f t="shared" si="28"/>
        <v>0</v>
      </c>
      <c r="H408" s="36" t="s">
        <v>324</v>
      </c>
      <c r="I408" s="47" t="s">
        <v>24</v>
      </c>
      <c r="J408" s="70">
        <v>4</v>
      </c>
      <c r="K408" s="59"/>
      <c r="L408" s="95">
        <f t="shared" si="27"/>
        <v>0</v>
      </c>
    </row>
    <row r="409" spans="1:12" ht="15" customHeight="1" outlineLevel="1" x14ac:dyDescent="0.35">
      <c r="A409" t="s">
        <v>14</v>
      </c>
      <c r="B409" s="42">
        <v>362</v>
      </c>
      <c r="C409" s="119" t="s">
        <v>27</v>
      </c>
      <c r="D409" s="47" t="s">
        <v>24</v>
      </c>
      <c r="E409" s="70">
        <v>1</v>
      </c>
      <c r="F409" s="145"/>
      <c r="G409" s="91">
        <f t="shared" si="28"/>
        <v>0</v>
      </c>
      <c r="H409" s="36" t="s">
        <v>325</v>
      </c>
      <c r="I409" s="47" t="s">
        <v>24</v>
      </c>
      <c r="J409" s="70">
        <v>1</v>
      </c>
      <c r="K409" s="59"/>
      <c r="L409" s="95">
        <f t="shared" si="27"/>
        <v>0</v>
      </c>
    </row>
    <row r="410" spans="1:12" ht="15" customHeight="1" outlineLevel="1" x14ac:dyDescent="0.35">
      <c r="A410" t="s">
        <v>14</v>
      </c>
      <c r="B410" s="42">
        <v>363</v>
      </c>
      <c r="C410" s="119" t="s">
        <v>27</v>
      </c>
      <c r="D410" s="47" t="s">
        <v>24</v>
      </c>
      <c r="E410" s="70">
        <v>6</v>
      </c>
      <c r="F410" s="145"/>
      <c r="G410" s="91">
        <f t="shared" si="28"/>
        <v>0</v>
      </c>
      <c r="H410" s="36" t="s">
        <v>326</v>
      </c>
      <c r="I410" s="47" t="s">
        <v>24</v>
      </c>
      <c r="J410" s="70">
        <v>6</v>
      </c>
      <c r="K410" s="59"/>
      <c r="L410" s="95">
        <f t="shared" si="27"/>
        <v>0</v>
      </c>
    </row>
    <row r="411" spans="1:12" ht="15" customHeight="1" outlineLevel="1" x14ac:dyDescent="0.35">
      <c r="A411" t="s">
        <v>14</v>
      </c>
      <c r="B411" s="42">
        <v>364</v>
      </c>
      <c r="C411" s="119" t="s">
        <v>27</v>
      </c>
      <c r="D411" s="47" t="s">
        <v>24</v>
      </c>
      <c r="E411" s="70">
        <v>40</v>
      </c>
      <c r="F411" s="145"/>
      <c r="G411" s="91">
        <f t="shared" si="28"/>
        <v>0</v>
      </c>
      <c r="H411" s="36" t="s">
        <v>327</v>
      </c>
      <c r="I411" s="47" t="s">
        <v>24</v>
      </c>
      <c r="J411" s="70">
        <v>40</v>
      </c>
      <c r="K411" s="59"/>
      <c r="L411" s="95">
        <f t="shared" si="27"/>
        <v>0</v>
      </c>
    </row>
    <row r="412" spans="1:12" ht="15" customHeight="1" outlineLevel="1" x14ac:dyDescent="0.35">
      <c r="A412" t="s">
        <v>14</v>
      </c>
      <c r="B412" s="42">
        <v>365</v>
      </c>
      <c r="C412" s="119" t="s">
        <v>27</v>
      </c>
      <c r="D412" s="47" t="s">
        <v>24</v>
      </c>
      <c r="E412" s="70">
        <v>4</v>
      </c>
      <c r="F412" s="145"/>
      <c r="G412" s="91">
        <f t="shared" si="28"/>
        <v>0</v>
      </c>
      <c r="H412" s="36" t="s">
        <v>328</v>
      </c>
      <c r="I412" s="47" t="s">
        <v>24</v>
      </c>
      <c r="J412" s="70">
        <v>4</v>
      </c>
      <c r="K412" s="59"/>
      <c r="L412" s="95">
        <f t="shared" si="27"/>
        <v>0</v>
      </c>
    </row>
    <row r="413" spans="1:12" ht="15" customHeight="1" outlineLevel="1" x14ac:dyDescent="0.35">
      <c r="A413" t="s">
        <v>14</v>
      </c>
      <c r="B413" s="42">
        <v>366</v>
      </c>
      <c r="C413" s="119" t="s">
        <v>27</v>
      </c>
      <c r="D413" s="47" t="s">
        <v>24</v>
      </c>
      <c r="E413" s="70">
        <v>2</v>
      </c>
      <c r="F413" s="145"/>
      <c r="G413" s="91">
        <f t="shared" si="28"/>
        <v>0</v>
      </c>
      <c r="H413" s="36" t="s">
        <v>329</v>
      </c>
      <c r="I413" s="47" t="s">
        <v>24</v>
      </c>
      <c r="J413" s="70">
        <v>2</v>
      </c>
      <c r="K413" s="59"/>
      <c r="L413" s="95">
        <f t="shared" si="27"/>
        <v>0</v>
      </c>
    </row>
    <row r="414" spans="1:12" ht="15" customHeight="1" outlineLevel="1" x14ac:dyDescent="0.35">
      <c r="A414" t="s">
        <v>14</v>
      </c>
      <c r="B414" s="42">
        <v>367</v>
      </c>
      <c r="C414" s="119" t="s">
        <v>27</v>
      </c>
      <c r="D414" s="47" t="s">
        <v>24</v>
      </c>
      <c r="E414" s="70">
        <v>60</v>
      </c>
      <c r="F414" s="145"/>
      <c r="G414" s="91">
        <f t="shared" si="28"/>
        <v>0</v>
      </c>
      <c r="H414" s="36" t="s">
        <v>330</v>
      </c>
      <c r="I414" s="47" t="s">
        <v>24</v>
      </c>
      <c r="J414" s="70">
        <v>60</v>
      </c>
      <c r="K414" s="59"/>
      <c r="L414" s="95">
        <f t="shared" si="27"/>
        <v>0</v>
      </c>
    </row>
    <row r="415" spans="1:12" ht="15" customHeight="1" outlineLevel="1" x14ac:dyDescent="0.35">
      <c r="A415" t="s">
        <v>14</v>
      </c>
      <c r="B415" s="42">
        <v>368</v>
      </c>
      <c r="C415" s="119" t="s">
        <v>27</v>
      </c>
      <c r="D415" s="47" t="s">
        <v>24</v>
      </c>
      <c r="E415" s="70">
        <v>20</v>
      </c>
      <c r="F415" s="145"/>
      <c r="G415" s="91">
        <f t="shared" si="28"/>
        <v>0</v>
      </c>
      <c r="H415" s="36" t="s">
        <v>331</v>
      </c>
      <c r="I415" s="47" t="s">
        <v>24</v>
      </c>
      <c r="J415" s="70">
        <v>20</v>
      </c>
      <c r="K415" s="59"/>
      <c r="L415" s="95">
        <f t="shared" si="27"/>
        <v>0</v>
      </c>
    </row>
    <row r="416" spans="1:12" ht="20" outlineLevel="1" x14ac:dyDescent="0.35">
      <c r="A416" t="s">
        <v>14</v>
      </c>
      <c r="B416" s="42">
        <v>369</v>
      </c>
      <c r="C416" s="119" t="s">
        <v>27</v>
      </c>
      <c r="D416" s="47" t="s">
        <v>24</v>
      </c>
      <c r="E416" s="70">
        <v>15</v>
      </c>
      <c r="F416" s="145"/>
      <c r="G416" s="91">
        <f t="shared" si="28"/>
        <v>0</v>
      </c>
      <c r="H416" s="36" t="s">
        <v>332</v>
      </c>
      <c r="I416" s="47" t="s">
        <v>24</v>
      </c>
      <c r="J416" s="70">
        <v>15</v>
      </c>
      <c r="K416" s="59"/>
      <c r="L416" s="95">
        <f t="shared" si="27"/>
        <v>0</v>
      </c>
    </row>
    <row r="417" spans="1:12" ht="20" outlineLevel="1" x14ac:dyDescent="0.35">
      <c r="A417" t="s">
        <v>14</v>
      </c>
      <c r="B417" s="42">
        <v>370</v>
      </c>
      <c r="C417" s="119" t="s">
        <v>27</v>
      </c>
      <c r="D417" s="47" t="s">
        <v>24</v>
      </c>
      <c r="E417" s="70">
        <v>11</v>
      </c>
      <c r="F417" s="145"/>
      <c r="G417" s="91">
        <f t="shared" si="28"/>
        <v>0</v>
      </c>
      <c r="H417" s="36" t="s">
        <v>333</v>
      </c>
      <c r="I417" s="47" t="s">
        <v>24</v>
      </c>
      <c r="J417" s="70">
        <v>11</v>
      </c>
      <c r="K417" s="59"/>
      <c r="L417" s="95">
        <f t="shared" si="27"/>
        <v>0</v>
      </c>
    </row>
    <row r="418" spans="1:12" ht="20" outlineLevel="1" x14ac:dyDescent="0.35">
      <c r="A418" t="s">
        <v>14</v>
      </c>
      <c r="B418" s="42">
        <v>371</v>
      </c>
      <c r="C418" s="119" t="s">
        <v>27</v>
      </c>
      <c r="D418" s="47" t="s">
        <v>24</v>
      </c>
      <c r="E418" s="70">
        <v>16</v>
      </c>
      <c r="F418" s="145"/>
      <c r="G418" s="91">
        <f t="shared" si="28"/>
        <v>0</v>
      </c>
      <c r="H418" s="36" t="s">
        <v>334</v>
      </c>
      <c r="I418" s="47" t="s">
        <v>24</v>
      </c>
      <c r="J418" s="70">
        <v>16</v>
      </c>
      <c r="K418" s="59"/>
      <c r="L418" s="95">
        <f t="shared" si="27"/>
        <v>0</v>
      </c>
    </row>
    <row r="419" spans="1:12" ht="20" outlineLevel="1" x14ac:dyDescent="0.35">
      <c r="A419" t="s">
        <v>14</v>
      </c>
      <c r="B419" s="42">
        <v>372</v>
      </c>
      <c r="C419" s="119" t="s">
        <v>27</v>
      </c>
      <c r="D419" s="47" t="s">
        <v>24</v>
      </c>
      <c r="E419" s="70">
        <v>10</v>
      </c>
      <c r="F419" s="145"/>
      <c r="G419" s="91">
        <f t="shared" si="28"/>
        <v>0</v>
      </c>
      <c r="H419" s="36" t="s">
        <v>335</v>
      </c>
      <c r="I419" s="47" t="s">
        <v>24</v>
      </c>
      <c r="J419" s="70">
        <v>10</v>
      </c>
      <c r="K419" s="59"/>
      <c r="L419" s="95">
        <f t="shared" si="27"/>
        <v>0</v>
      </c>
    </row>
    <row r="420" spans="1:12" ht="30" outlineLevel="1" x14ac:dyDescent="0.35">
      <c r="A420" t="s">
        <v>14</v>
      </c>
      <c r="B420" s="42">
        <v>373</v>
      </c>
      <c r="C420" s="87"/>
      <c r="D420" s="96"/>
      <c r="E420" s="99"/>
      <c r="F420" s="98"/>
      <c r="G420" s="91"/>
      <c r="H420" s="36" t="s">
        <v>336</v>
      </c>
      <c r="I420" s="47" t="s">
        <v>16</v>
      </c>
      <c r="J420" s="70">
        <v>27</v>
      </c>
      <c r="K420" s="59"/>
      <c r="L420" s="95">
        <f t="shared" si="27"/>
        <v>0</v>
      </c>
    </row>
    <row r="421" spans="1:12" ht="20" outlineLevel="1" x14ac:dyDescent="0.35">
      <c r="A421" t="s">
        <v>14</v>
      </c>
      <c r="B421" s="42">
        <v>374</v>
      </c>
      <c r="C421" s="87"/>
      <c r="D421" s="96"/>
      <c r="E421" s="99"/>
      <c r="F421" s="98"/>
      <c r="G421" s="91"/>
      <c r="H421" s="36" t="s">
        <v>337</v>
      </c>
      <c r="I421" s="47" t="s">
        <v>16</v>
      </c>
      <c r="J421" s="70">
        <v>17</v>
      </c>
      <c r="K421" s="59"/>
      <c r="L421" s="95">
        <f t="shared" si="27"/>
        <v>0</v>
      </c>
    </row>
    <row r="422" spans="1:12" ht="20.5" outlineLevel="1" thickBot="1" x14ac:dyDescent="0.4">
      <c r="A422" t="s">
        <v>14</v>
      </c>
      <c r="B422" s="42">
        <v>375</v>
      </c>
      <c r="C422" s="87"/>
      <c r="D422" s="96"/>
      <c r="E422" s="99"/>
      <c r="F422" s="98"/>
      <c r="G422" s="91"/>
      <c r="H422" s="36" t="s">
        <v>338</v>
      </c>
      <c r="I422" s="47" t="s">
        <v>105</v>
      </c>
      <c r="J422" s="70">
        <v>10</v>
      </c>
      <c r="K422" s="56"/>
      <c r="L422" s="95">
        <f t="shared" si="27"/>
        <v>0</v>
      </c>
    </row>
    <row r="423" spans="1:12" ht="15" customHeight="1" outlineLevel="1" thickBot="1" x14ac:dyDescent="0.4">
      <c r="B423" s="26"/>
      <c r="C423" s="61" t="s">
        <v>37</v>
      </c>
      <c r="D423" s="62"/>
      <c r="E423" s="62"/>
      <c r="F423" s="62"/>
      <c r="G423" s="63">
        <f>SUM(G396:G422)</f>
        <v>0</v>
      </c>
      <c r="H423" s="143" t="s">
        <v>37</v>
      </c>
      <c r="I423" s="65"/>
      <c r="J423" s="66"/>
      <c r="K423" s="144"/>
      <c r="L423" s="63">
        <f>SUM(L396:L422)</f>
        <v>0</v>
      </c>
    </row>
    <row r="424" spans="1:12" ht="15" customHeight="1" thickBot="1" x14ac:dyDescent="0.4">
      <c r="B424" s="42">
        <v>376</v>
      </c>
      <c r="C424" s="27" t="s">
        <v>339</v>
      </c>
      <c r="D424" s="28"/>
      <c r="E424" s="28"/>
      <c r="F424" s="28"/>
      <c r="G424" s="28"/>
      <c r="H424" s="28"/>
      <c r="I424" s="28"/>
      <c r="J424" s="28"/>
      <c r="K424" s="28"/>
      <c r="L424" s="29"/>
    </row>
    <row r="425" spans="1:12" ht="30" outlineLevel="1" x14ac:dyDescent="0.35">
      <c r="A425" t="s">
        <v>14</v>
      </c>
      <c r="B425" s="42">
        <v>377</v>
      </c>
      <c r="C425" s="87" t="s">
        <v>187</v>
      </c>
      <c r="D425" s="47" t="s">
        <v>16</v>
      </c>
      <c r="E425" s="70">
        <v>7</v>
      </c>
      <c r="F425" s="90"/>
      <c r="G425" s="148">
        <f>F425*E425</f>
        <v>0</v>
      </c>
      <c r="H425" s="36" t="s">
        <v>340</v>
      </c>
      <c r="I425" s="47" t="s">
        <v>16</v>
      </c>
      <c r="J425" s="72">
        <v>7</v>
      </c>
      <c r="K425" s="59"/>
      <c r="L425" s="95">
        <f t="shared" ref="L425:L459" si="29">K425*J425</f>
        <v>0</v>
      </c>
    </row>
    <row r="426" spans="1:12" ht="20" outlineLevel="1" x14ac:dyDescent="0.35">
      <c r="A426" t="s">
        <v>14</v>
      </c>
      <c r="B426" s="42">
        <v>378</v>
      </c>
      <c r="C426" s="87" t="s">
        <v>185</v>
      </c>
      <c r="D426" s="47" t="s">
        <v>16</v>
      </c>
      <c r="E426" s="70">
        <v>7</v>
      </c>
      <c r="F426" s="90"/>
      <c r="G426" s="148">
        <f>F426*E426</f>
        <v>0</v>
      </c>
      <c r="H426" s="36" t="s">
        <v>341</v>
      </c>
      <c r="I426" s="47" t="s">
        <v>16</v>
      </c>
      <c r="J426" s="72">
        <v>7</v>
      </c>
      <c r="K426" s="59"/>
      <c r="L426" s="95">
        <f t="shared" si="29"/>
        <v>0</v>
      </c>
    </row>
    <row r="427" spans="1:12" ht="15" customHeight="1" outlineLevel="1" x14ac:dyDescent="0.35">
      <c r="A427" t="s">
        <v>14</v>
      </c>
      <c r="B427" s="42">
        <v>379</v>
      </c>
      <c r="C427" s="87"/>
      <c r="D427" s="96"/>
      <c r="E427" s="99"/>
      <c r="F427" s="98"/>
      <c r="G427" s="148"/>
      <c r="H427" s="36" t="s">
        <v>342</v>
      </c>
      <c r="I427" s="47" t="s">
        <v>24</v>
      </c>
      <c r="J427" s="72">
        <v>7</v>
      </c>
      <c r="K427" s="59"/>
      <c r="L427" s="95">
        <f t="shared" si="29"/>
        <v>0</v>
      </c>
    </row>
    <row r="428" spans="1:12" ht="20" outlineLevel="1" x14ac:dyDescent="0.35">
      <c r="A428" t="s">
        <v>14</v>
      </c>
      <c r="B428" s="42">
        <v>380</v>
      </c>
      <c r="C428" s="87" t="s">
        <v>190</v>
      </c>
      <c r="D428" s="47" t="s">
        <v>16</v>
      </c>
      <c r="E428" s="70">
        <v>7</v>
      </c>
      <c r="F428" s="90"/>
      <c r="G428" s="148">
        <f>F428*E428</f>
        <v>0</v>
      </c>
      <c r="H428" s="36" t="s">
        <v>343</v>
      </c>
      <c r="I428" s="47" t="s">
        <v>16</v>
      </c>
      <c r="J428" s="72">
        <v>7</v>
      </c>
      <c r="K428" s="59"/>
      <c r="L428" s="95">
        <f t="shared" si="29"/>
        <v>0</v>
      </c>
    </row>
    <row r="429" spans="1:12" ht="15" customHeight="1" outlineLevel="1" x14ac:dyDescent="0.35">
      <c r="A429" t="s">
        <v>14</v>
      </c>
      <c r="B429" s="42">
        <v>381</v>
      </c>
      <c r="C429" s="87" t="s">
        <v>192</v>
      </c>
      <c r="D429" s="47" t="s">
        <v>24</v>
      </c>
      <c r="E429" s="70">
        <v>7</v>
      </c>
      <c r="F429" s="90"/>
      <c r="G429" s="148">
        <f>F429*E429</f>
        <v>0</v>
      </c>
      <c r="H429" s="36" t="s">
        <v>344</v>
      </c>
      <c r="I429" s="47" t="s">
        <v>24</v>
      </c>
      <c r="J429" s="72">
        <v>7</v>
      </c>
      <c r="K429" s="59"/>
      <c r="L429" s="95">
        <f t="shared" si="29"/>
        <v>0</v>
      </c>
    </row>
    <row r="430" spans="1:12" ht="15" customHeight="1" outlineLevel="1" x14ac:dyDescent="0.35">
      <c r="A430" t="s">
        <v>14</v>
      </c>
      <c r="B430" s="42">
        <v>382</v>
      </c>
      <c r="C430" s="87" t="s">
        <v>194</v>
      </c>
      <c r="D430" s="47" t="s">
        <v>24</v>
      </c>
      <c r="E430" s="70">
        <v>7</v>
      </c>
      <c r="F430" s="90"/>
      <c r="G430" s="148">
        <f>F430*E430</f>
        <v>0</v>
      </c>
      <c r="H430" s="36" t="s">
        <v>195</v>
      </c>
      <c r="I430" s="47" t="s">
        <v>24</v>
      </c>
      <c r="J430" s="72">
        <v>7</v>
      </c>
      <c r="K430" s="59"/>
      <c r="L430" s="95">
        <f t="shared" si="29"/>
        <v>0</v>
      </c>
    </row>
    <row r="431" spans="1:12" ht="20.399999999999999" customHeight="1" outlineLevel="1" x14ac:dyDescent="0.35">
      <c r="A431" t="s">
        <v>14</v>
      </c>
      <c r="B431" s="42"/>
      <c r="C431" s="87" t="s">
        <v>345</v>
      </c>
      <c r="D431" s="101" t="s">
        <v>24</v>
      </c>
      <c r="E431" s="97">
        <v>7</v>
      </c>
      <c r="F431" s="100"/>
      <c r="G431" s="148">
        <f>F431*E431</f>
        <v>0</v>
      </c>
      <c r="H431" s="36" t="s">
        <v>197</v>
      </c>
      <c r="I431" s="47" t="s">
        <v>24</v>
      </c>
      <c r="J431" s="72">
        <v>7</v>
      </c>
      <c r="K431" s="59"/>
      <c r="L431" s="95">
        <f t="shared" si="29"/>
        <v>0</v>
      </c>
    </row>
    <row r="432" spans="1:12" ht="30" outlineLevel="1" x14ac:dyDescent="0.35">
      <c r="A432" t="s">
        <v>14</v>
      </c>
      <c r="B432" s="42">
        <v>383</v>
      </c>
      <c r="C432" s="87"/>
      <c r="D432" s="96"/>
      <c r="E432" s="99"/>
      <c r="F432" s="98"/>
      <c r="G432" s="91"/>
      <c r="H432" s="36" t="s">
        <v>346</v>
      </c>
      <c r="I432" s="47" t="s">
        <v>24</v>
      </c>
      <c r="J432" s="72">
        <v>14</v>
      </c>
      <c r="K432" s="44"/>
      <c r="L432" s="95">
        <f t="shared" si="29"/>
        <v>0</v>
      </c>
    </row>
    <row r="433" spans="1:12" ht="20" outlineLevel="1" x14ac:dyDescent="0.35">
      <c r="A433" t="s">
        <v>14</v>
      </c>
      <c r="B433" s="42">
        <v>384</v>
      </c>
      <c r="C433" s="87" t="s">
        <v>199</v>
      </c>
      <c r="D433" s="47" t="s">
        <v>24</v>
      </c>
      <c r="E433" s="70">
        <v>14</v>
      </c>
      <c r="F433" s="90"/>
      <c r="G433" s="149">
        <f>F433*E433</f>
        <v>0</v>
      </c>
      <c r="H433" s="36" t="s">
        <v>347</v>
      </c>
      <c r="I433" s="47" t="s">
        <v>24</v>
      </c>
      <c r="J433" s="72">
        <v>14</v>
      </c>
      <c r="K433" s="44"/>
      <c r="L433" s="95">
        <f t="shared" si="29"/>
        <v>0</v>
      </c>
    </row>
    <row r="434" spans="1:12" ht="20" outlineLevel="1" x14ac:dyDescent="0.35">
      <c r="A434" t="s">
        <v>14</v>
      </c>
      <c r="B434" s="42">
        <v>385</v>
      </c>
      <c r="C434" s="87" t="s">
        <v>201</v>
      </c>
      <c r="D434" s="47" t="s">
        <v>24</v>
      </c>
      <c r="E434" s="70">
        <v>7</v>
      </c>
      <c r="F434" s="90"/>
      <c r="G434" s="149">
        <f>F434*E434</f>
        <v>0</v>
      </c>
      <c r="H434" s="36" t="s">
        <v>348</v>
      </c>
      <c r="I434" s="47" t="s">
        <v>24</v>
      </c>
      <c r="J434" s="72">
        <v>7</v>
      </c>
      <c r="K434" s="44"/>
      <c r="L434" s="95">
        <f t="shared" si="29"/>
        <v>0</v>
      </c>
    </row>
    <row r="435" spans="1:12" ht="20" outlineLevel="1" x14ac:dyDescent="0.35">
      <c r="A435" t="s">
        <v>14</v>
      </c>
      <c r="B435" s="42">
        <v>386</v>
      </c>
      <c r="C435" s="87"/>
      <c r="D435" s="96"/>
      <c r="E435" s="99"/>
      <c r="F435" s="98"/>
      <c r="G435" s="91"/>
      <c r="H435" s="36" t="s">
        <v>349</v>
      </c>
      <c r="I435" s="47" t="s">
        <v>24</v>
      </c>
      <c r="J435" s="72">
        <v>7</v>
      </c>
      <c r="K435" s="59"/>
      <c r="L435" s="95">
        <f t="shared" si="29"/>
        <v>0</v>
      </c>
    </row>
    <row r="436" spans="1:12" ht="20" outlineLevel="1" x14ac:dyDescent="0.35">
      <c r="A436" t="s">
        <v>14</v>
      </c>
      <c r="B436" s="42">
        <v>387</v>
      </c>
      <c r="C436" s="87" t="s">
        <v>204</v>
      </c>
      <c r="D436" s="47" t="s">
        <v>24</v>
      </c>
      <c r="E436" s="70">
        <v>7</v>
      </c>
      <c r="F436" s="90"/>
      <c r="G436" s="149">
        <f>F436*E436</f>
        <v>0</v>
      </c>
      <c r="H436" s="36" t="s">
        <v>350</v>
      </c>
      <c r="I436" s="47" t="s">
        <v>24</v>
      </c>
      <c r="J436" s="72">
        <v>7</v>
      </c>
      <c r="K436" s="59"/>
      <c r="L436" s="95">
        <f t="shared" si="29"/>
        <v>0</v>
      </c>
    </row>
    <row r="437" spans="1:12" ht="20" outlineLevel="1" x14ac:dyDescent="0.35">
      <c r="A437" t="s">
        <v>14</v>
      </c>
      <c r="B437" s="42">
        <v>388</v>
      </c>
      <c r="C437" s="87" t="s">
        <v>206</v>
      </c>
      <c r="D437" s="47" t="s">
        <v>16</v>
      </c>
      <c r="E437" s="70">
        <v>7</v>
      </c>
      <c r="F437" s="90"/>
      <c r="G437" s="149">
        <f>F437*E437</f>
        <v>0</v>
      </c>
      <c r="H437" s="36" t="s">
        <v>207</v>
      </c>
      <c r="I437" s="47" t="s">
        <v>24</v>
      </c>
      <c r="J437" s="72">
        <v>7</v>
      </c>
      <c r="K437" s="59"/>
      <c r="L437" s="95">
        <f t="shared" si="29"/>
        <v>0</v>
      </c>
    </row>
    <row r="438" spans="1:12" ht="30" outlineLevel="1" x14ac:dyDescent="0.35">
      <c r="A438" t="s">
        <v>14</v>
      </c>
      <c r="B438" s="42">
        <v>389</v>
      </c>
      <c r="C438" s="87"/>
      <c r="D438" s="96"/>
      <c r="E438" s="99"/>
      <c r="F438" s="98"/>
      <c r="G438" s="91"/>
      <c r="H438" s="36" t="s">
        <v>351</v>
      </c>
      <c r="I438" s="47" t="s">
        <v>24</v>
      </c>
      <c r="J438" s="72">
        <v>14</v>
      </c>
      <c r="K438" s="44"/>
      <c r="L438" s="95">
        <f t="shared" si="29"/>
        <v>0</v>
      </c>
    </row>
    <row r="439" spans="1:12" ht="20" outlineLevel="1" x14ac:dyDescent="0.35">
      <c r="A439" t="s">
        <v>14</v>
      </c>
      <c r="B439" s="42">
        <v>390</v>
      </c>
      <c r="C439" s="87" t="s">
        <v>199</v>
      </c>
      <c r="D439" s="47" t="s">
        <v>24</v>
      </c>
      <c r="E439" s="70">
        <v>14</v>
      </c>
      <c r="F439" s="145"/>
      <c r="G439" s="91">
        <f>F439*E439</f>
        <v>0</v>
      </c>
      <c r="H439" s="36" t="s">
        <v>352</v>
      </c>
      <c r="I439" s="47" t="s">
        <v>24</v>
      </c>
      <c r="J439" s="72">
        <v>14</v>
      </c>
      <c r="K439" s="44"/>
      <c r="L439" s="95">
        <f t="shared" si="29"/>
        <v>0</v>
      </c>
    </row>
    <row r="440" spans="1:12" ht="15" customHeight="1" outlineLevel="1" x14ac:dyDescent="0.35">
      <c r="A440" t="s">
        <v>14</v>
      </c>
      <c r="B440" s="42">
        <v>391</v>
      </c>
      <c r="C440" s="87" t="s">
        <v>201</v>
      </c>
      <c r="D440" s="47" t="s">
        <v>24</v>
      </c>
      <c r="E440" s="70">
        <v>7</v>
      </c>
      <c r="F440" s="145"/>
      <c r="G440" s="91">
        <f>F440*E440</f>
        <v>0</v>
      </c>
      <c r="H440" s="36" t="s">
        <v>353</v>
      </c>
      <c r="I440" s="47" t="s">
        <v>24</v>
      </c>
      <c r="J440" s="72">
        <v>7</v>
      </c>
      <c r="K440" s="44"/>
      <c r="L440" s="95">
        <f t="shared" si="29"/>
        <v>0</v>
      </c>
    </row>
    <row r="441" spans="1:12" ht="15" customHeight="1" outlineLevel="1" x14ac:dyDescent="0.35">
      <c r="A441" t="s">
        <v>14</v>
      </c>
      <c r="B441" s="42">
        <v>392</v>
      </c>
      <c r="C441" s="87" t="s">
        <v>211</v>
      </c>
      <c r="D441" s="47" t="s">
        <v>24</v>
      </c>
      <c r="E441" s="70">
        <v>7</v>
      </c>
      <c r="F441" s="145"/>
      <c r="G441" s="91">
        <f>F441*E441</f>
        <v>0</v>
      </c>
      <c r="H441" s="36" t="s">
        <v>212</v>
      </c>
      <c r="I441" s="47" t="s">
        <v>24</v>
      </c>
      <c r="J441" s="72">
        <v>7</v>
      </c>
      <c r="K441" s="59"/>
      <c r="L441" s="95">
        <f t="shared" si="29"/>
        <v>0</v>
      </c>
    </row>
    <row r="442" spans="1:12" outlineLevel="1" x14ac:dyDescent="0.35">
      <c r="A442" t="s">
        <v>14</v>
      </c>
      <c r="B442" s="42">
        <v>393</v>
      </c>
      <c r="C442" s="87"/>
      <c r="D442" s="96"/>
      <c r="E442" s="99"/>
      <c r="F442" s="98"/>
      <c r="G442" s="91"/>
      <c r="H442" s="36" t="s">
        <v>354</v>
      </c>
      <c r="I442" s="47" t="s">
        <v>16</v>
      </c>
      <c r="J442" s="72">
        <v>4</v>
      </c>
      <c r="K442" s="59"/>
      <c r="L442" s="95">
        <f t="shared" si="29"/>
        <v>0</v>
      </c>
    </row>
    <row r="443" spans="1:12" ht="30" outlineLevel="1" x14ac:dyDescent="0.35">
      <c r="A443" t="s">
        <v>14</v>
      </c>
      <c r="B443" s="42">
        <v>394</v>
      </c>
      <c r="C443" s="87"/>
      <c r="D443" s="96"/>
      <c r="E443" s="99"/>
      <c r="F443" s="98"/>
      <c r="G443" s="91"/>
      <c r="H443" s="36" t="s">
        <v>355</v>
      </c>
      <c r="I443" s="47" t="s">
        <v>24</v>
      </c>
      <c r="J443" s="72">
        <v>4</v>
      </c>
      <c r="K443" s="44"/>
      <c r="L443" s="95">
        <f t="shared" si="29"/>
        <v>0</v>
      </c>
    </row>
    <row r="444" spans="1:12" ht="15" customHeight="1" outlineLevel="1" x14ac:dyDescent="0.35">
      <c r="A444" t="s">
        <v>14</v>
      </c>
      <c r="B444" s="42">
        <v>395</v>
      </c>
      <c r="C444" s="87" t="s">
        <v>199</v>
      </c>
      <c r="D444" s="47" t="s">
        <v>24</v>
      </c>
      <c r="E444" s="70">
        <v>4</v>
      </c>
      <c r="F444" s="145"/>
      <c r="G444" s="91">
        <f>F444*E444</f>
        <v>0</v>
      </c>
      <c r="H444" s="36" t="s">
        <v>356</v>
      </c>
      <c r="I444" s="47" t="s">
        <v>24</v>
      </c>
      <c r="J444" s="72">
        <v>4</v>
      </c>
      <c r="K444" s="44"/>
      <c r="L444" s="95">
        <f t="shared" si="29"/>
        <v>0</v>
      </c>
    </row>
    <row r="445" spans="1:12" ht="15" customHeight="1" outlineLevel="1" x14ac:dyDescent="0.35">
      <c r="A445" t="s">
        <v>14</v>
      </c>
      <c r="B445" s="42">
        <v>396</v>
      </c>
      <c r="C445" s="87" t="s">
        <v>201</v>
      </c>
      <c r="D445" s="47" t="s">
        <v>24</v>
      </c>
      <c r="E445" s="70">
        <v>4</v>
      </c>
      <c r="F445" s="145"/>
      <c r="G445" s="91">
        <f>F445*E445</f>
        <v>0</v>
      </c>
      <c r="H445" s="36" t="s">
        <v>357</v>
      </c>
      <c r="I445" s="47" t="s">
        <v>24</v>
      </c>
      <c r="J445" s="72">
        <v>4</v>
      </c>
      <c r="K445" s="44"/>
      <c r="L445" s="95">
        <f t="shared" si="29"/>
        <v>0</v>
      </c>
    </row>
    <row r="446" spans="1:12" ht="20" outlineLevel="1" x14ac:dyDescent="0.35">
      <c r="A446" t="s">
        <v>14</v>
      </c>
      <c r="B446" s="42">
        <v>397</v>
      </c>
      <c r="C446" s="87" t="s">
        <v>190</v>
      </c>
      <c r="D446" s="47" t="s">
        <v>16</v>
      </c>
      <c r="E446" s="70">
        <v>4</v>
      </c>
      <c r="F446" s="145"/>
      <c r="G446" s="91">
        <f>F446*E446</f>
        <v>0</v>
      </c>
      <c r="H446" s="36" t="s">
        <v>358</v>
      </c>
      <c r="I446" s="47" t="s">
        <v>24</v>
      </c>
      <c r="J446" s="72">
        <v>4</v>
      </c>
      <c r="K446" s="59"/>
      <c r="L446" s="95">
        <f t="shared" si="29"/>
        <v>0</v>
      </c>
    </row>
    <row r="447" spans="1:12" ht="15" customHeight="1" outlineLevel="1" x14ac:dyDescent="0.35">
      <c r="A447" t="s">
        <v>14</v>
      </c>
      <c r="B447" s="42">
        <v>398</v>
      </c>
      <c r="C447" s="87" t="s">
        <v>192</v>
      </c>
      <c r="D447" s="47" t="s">
        <v>24</v>
      </c>
      <c r="E447" s="70">
        <v>4</v>
      </c>
      <c r="F447" s="145"/>
      <c r="G447" s="91">
        <f>F447*E447</f>
        <v>0</v>
      </c>
      <c r="H447" s="36" t="s">
        <v>344</v>
      </c>
      <c r="I447" s="47" t="s">
        <v>24</v>
      </c>
      <c r="J447" s="72">
        <v>4</v>
      </c>
      <c r="K447" s="59"/>
      <c r="L447" s="95">
        <f t="shared" si="29"/>
        <v>0</v>
      </c>
    </row>
    <row r="448" spans="1:12" ht="15" customHeight="1" outlineLevel="1" x14ac:dyDescent="0.35">
      <c r="A448" t="s">
        <v>14</v>
      </c>
      <c r="B448" s="42">
        <v>399</v>
      </c>
      <c r="C448" s="87" t="s">
        <v>194</v>
      </c>
      <c r="D448" s="47" t="s">
        <v>24</v>
      </c>
      <c r="E448" s="70">
        <v>4</v>
      </c>
      <c r="F448" s="145"/>
      <c r="G448" s="91">
        <f>F448*E448</f>
        <v>0</v>
      </c>
      <c r="H448" s="36" t="s">
        <v>195</v>
      </c>
      <c r="I448" s="47" t="s">
        <v>24</v>
      </c>
      <c r="J448" s="72">
        <v>4</v>
      </c>
      <c r="K448" s="59"/>
      <c r="L448" s="95">
        <f t="shared" si="29"/>
        <v>0</v>
      </c>
    </row>
    <row r="449" spans="1:12" ht="30" outlineLevel="1" x14ac:dyDescent="0.35">
      <c r="A449" t="s">
        <v>14</v>
      </c>
      <c r="B449" s="42">
        <v>400</v>
      </c>
      <c r="C449" s="87"/>
      <c r="D449" s="96"/>
      <c r="E449" s="99"/>
      <c r="F449" s="98"/>
      <c r="G449" s="91"/>
      <c r="H449" s="36" t="s">
        <v>351</v>
      </c>
      <c r="I449" s="47" t="s">
        <v>24</v>
      </c>
      <c r="J449" s="72">
        <v>8</v>
      </c>
      <c r="K449" s="44"/>
      <c r="L449" s="95">
        <f t="shared" si="29"/>
        <v>0</v>
      </c>
    </row>
    <row r="450" spans="1:12" ht="20" outlineLevel="1" x14ac:dyDescent="0.35">
      <c r="A450" t="s">
        <v>14</v>
      </c>
      <c r="B450" s="42">
        <v>401</v>
      </c>
      <c r="C450" s="87" t="s">
        <v>199</v>
      </c>
      <c r="D450" s="47" t="s">
        <v>24</v>
      </c>
      <c r="E450" s="70">
        <v>4</v>
      </c>
      <c r="F450" s="145"/>
      <c r="G450" s="91">
        <f>F450*E450</f>
        <v>0</v>
      </c>
      <c r="H450" s="36" t="s">
        <v>347</v>
      </c>
      <c r="I450" s="47" t="s">
        <v>24</v>
      </c>
      <c r="J450" s="72">
        <v>8</v>
      </c>
      <c r="K450" s="44"/>
      <c r="L450" s="95">
        <f t="shared" si="29"/>
        <v>0</v>
      </c>
    </row>
    <row r="451" spans="1:12" ht="20" outlineLevel="1" x14ac:dyDescent="0.35">
      <c r="A451" t="s">
        <v>14</v>
      </c>
      <c r="B451" s="42">
        <v>402</v>
      </c>
      <c r="C451" s="87" t="s">
        <v>201</v>
      </c>
      <c r="D451" s="47" t="s">
        <v>24</v>
      </c>
      <c r="E451" s="70">
        <v>4</v>
      </c>
      <c r="F451" s="145"/>
      <c r="G451" s="91">
        <f>F451*E451</f>
        <v>0</v>
      </c>
      <c r="H451" s="36" t="s">
        <v>348</v>
      </c>
      <c r="I451" s="47" t="s">
        <v>24</v>
      </c>
      <c r="J451" s="72">
        <v>4</v>
      </c>
      <c r="K451" s="44"/>
      <c r="L451" s="95">
        <f t="shared" si="29"/>
        <v>0</v>
      </c>
    </row>
    <row r="452" spans="1:12" ht="20" outlineLevel="1" x14ac:dyDescent="0.35">
      <c r="A452" t="s">
        <v>14</v>
      </c>
      <c r="B452" s="42">
        <v>403</v>
      </c>
      <c r="C452" s="87"/>
      <c r="D452" s="96"/>
      <c r="E452" s="99"/>
      <c r="F452" s="98"/>
      <c r="G452" s="91"/>
      <c r="H452" s="36" t="s">
        <v>359</v>
      </c>
      <c r="I452" s="47" t="s">
        <v>24</v>
      </c>
      <c r="J452" s="72">
        <v>4</v>
      </c>
      <c r="K452" s="59"/>
      <c r="L452" s="95">
        <f t="shared" si="29"/>
        <v>0</v>
      </c>
    </row>
    <row r="453" spans="1:12" ht="20" outlineLevel="1" x14ac:dyDescent="0.35">
      <c r="A453" t="s">
        <v>14</v>
      </c>
      <c r="B453" s="42">
        <v>404</v>
      </c>
      <c r="C453" s="87" t="s">
        <v>204</v>
      </c>
      <c r="D453" s="47" t="s">
        <v>24</v>
      </c>
      <c r="E453" s="70">
        <v>4</v>
      </c>
      <c r="F453" s="145"/>
      <c r="G453" s="91">
        <f>F453*E453</f>
        <v>0</v>
      </c>
      <c r="H453" s="36" t="s">
        <v>350</v>
      </c>
      <c r="I453" s="47" t="s">
        <v>24</v>
      </c>
      <c r="J453" s="72">
        <v>4</v>
      </c>
      <c r="K453" s="59"/>
      <c r="L453" s="95">
        <f t="shared" si="29"/>
        <v>0</v>
      </c>
    </row>
    <row r="454" spans="1:12" ht="20" outlineLevel="1" x14ac:dyDescent="0.35">
      <c r="A454" t="s">
        <v>14</v>
      </c>
      <c r="B454" s="42">
        <v>405</v>
      </c>
      <c r="C454" s="87" t="s">
        <v>206</v>
      </c>
      <c r="D454" s="47" t="s">
        <v>16</v>
      </c>
      <c r="E454" s="70">
        <v>4</v>
      </c>
      <c r="F454" s="145"/>
      <c r="G454" s="91">
        <f>F454*E454</f>
        <v>0</v>
      </c>
      <c r="H454" s="36" t="s">
        <v>207</v>
      </c>
      <c r="I454" s="47" t="s">
        <v>24</v>
      </c>
      <c r="J454" s="72">
        <v>4</v>
      </c>
      <c r="K454" s="59"/>
      <c r="L454" s="95">
        <f t="shared" si="29"/>
        <v>0</v>
      </c>
    </row>
    <row r="455" spans="1:12" ht="30" outlineLevel="1" x14ac:dyDescent="0.35">
      <c r="A455" t="s">
        <v>14</v>
      </c>
      <c r="B455" s="42">
        <v>406</v>
      </c>
      <c r="C455" s="87"/>
      <c r="D455" s="96"/>
      <c r="E455" s="99"/>
      <c r="F455" s="98"/>
      <c r="G455" s="91"/>
      <c r="H455" s="36" t="s">
        <v>351</v>
      </c>
      <c r="I455" s="47" t="s">
        <v>24</v>
      </c>
      <c r="J455" s="72">
        <v>8</v>
      </c>
      <c r="K455" s="44"/>
      <c r="L455" s="95">
        <f t="shared" si="29"/>
        <v>0</v>
      </c>
    </row>
    <row r="456" spans="1:12" ht="20" outlineLevel="1" x14ac:dyDescent="0.35">
      <c r="A456" t="s">
        <v>14</v>
      </c>
      <c r="B456" s="42">
        <v>407</v>
      </c>
      <c r="C456" s="87" t="s">
        <v>199</v>
      </c>
      <c r="D456" s="47" t="s">
        <v>24</v>
      </c>
      <c r="E456" s="70">
        <v>8</v>
      </c>
      <c r="F456" s="145"/>
      <c r="G456" s="91">
        <f>F456*E456</f>
        <v>0</v>
      </c>
      <c r="H456" s="36" t="s">
        <v>360</v>
      </c>
      <c r="I456" s="47" t="s">
        <v>24</v>
      </c>
      <c r="J456" s="72">
        <v>8</v>
      </c>
      <c r="K456" s="44"/>
      <c r="L456" s="95">
        <f t="shared" si="29"/>
        <v>0</v>
      </c>
    </row>
    <row r="457" spans="1:12" ht="20" outlineLevel="1" x14ac:dyDescent="0.35">
      <c r="A457" t="s">
        <v>14</v>
      </c>
      <c r="B457" s="42">
        <v>408</v>
      </c>
      <c r="C457" s="87" t="s">
        <v>201</v>
      </c>
      <c r="D457" s="47" t="s">
        <v>24</v>
      </c>
      <c r="E457" s="70">
        <v>4</v>
      </c>
      <c r="F457" s="145"/>
      <c r="G457" s="91">
        <f>F457*E457</f>
        <v>0</v>
      </c>
      <c r="H457" s="36" t="s">
        <v>348</v>
      </c>
      <c r="I457" s="47" t="s">
        <v>24</v>
      </c>
      <c r="J457" s="72">
        <v>4</v>
      </c>
      <c r="K457" s="44"/>
      <c r="L457" s="95">
        <f t="shared" si="29"/>
        <v>0</v>
      </c>
    </row>
    <row r="458" spans="1:12" outlineLevel="1" x14ac:dyDescent="0.35">
      <c r="A458" t="s">
        <v>14</v>
      </c>
      <c r="B458" s="42"/>
      <c r="C458" s="87"/>
      <c r="D458" s="47"/>
      <c r="E458" s="72"/>
      <c r="F458" s="145"/>
      <c r="G458" s="91"/>
      <c r="H458" s="107" t="s">
        <v>361</v>
      </c>
      <c r="I458" s="55" t="s">
        <v>16</v>
      </c>
      <c r="J458" s="108">
        <v>1</v>
      </c>
      <c r="K458" s="56"/>
      <c r="L458" s="95">
        <f t="shared" si="29"/>
        <v>0</v>
      </c>
    </row>
    <row r="459" spans="1:12" ht="15" customHeight="1" outlineLevel="1" thickBot="1" x14ac:dyDescent="0.4">
      <c r="A459" t="s">
        <v>14</v>
      </c>
      <c r="B459" s="42">
        <v>409</v>
      </c>
      <c r="C459" s="87" t="s">
        <v>211</v>
      </c>
      <c r="D459" s="47" t="s">
        <v>24</v>
      </c>
      <c r="E459" s="70">
        <v>4</v>
      </c>
      <c r="F459" s="145"/>
      <c r="G459" s="91">
        <f>F459*E459</f>
        <v>0</v>
      </c>
      <c r="H459" s="36" t="s">
        <v>212</v>
      </c>
      <c r="I459" s="47" t="s">
        <v>24</v>
      </c>
      <c r="J459" s="72">
        <v>4</v>
      </c>
      <c r="K459" s="59"/>
      <c r="L459" s="95">
        <f t="shared" si="29"/>
        <v>0</v>
      </c>
    </row>
    <row r="460" spans="1:12" ht="15" customHeight="1" outlineLevel="1" thickBot="1" x14ac:dyDescent="0.4">
      <c r="B460" s="26"/>
      <c r="C460" s="61" t="s">
        <v>37</v>
      </c>
      <c r="D460" s="62"/>
      <c r="E460" s="62"/>
      <c r="F460" s="62"/>
      <c r="G460" s="63">
        <f>SUM(G425:G459)</f>
        <v>0</v>
      </c>
      <c r="H460" s="143" t="s">
        <v>37</v>
      </c>
      <c r="I460" s="65"/>
      <c r="J460" s="66"/>
      <c r="K460" s="144"/>
      <c r="L460" s="63">
        <f>SUM(L425:L459)</f>
        <v>0</v>
      </c>
    </row>
    <row r="461" spans="1:12" ht="15" customHeight="1" thickBot="1" x14ac:dyDescent="0.4">
      <c r="B461" s="42">
        <v>410</v>
      </c>
      <c r="C461" s="143" t="s">
        <v>362</v>
      </c>
      <c r="D461" s="64"/>
      <c r="E461" s="64"/>
      <c r="F461" s="64"/>
      <c r="G461" s="64"/>
      <c r="H461" s="64"/>
      <c r="I461" s="64"/>
      <c r="J461" s="64"/>
      <c r="K461" s="64"/>
      <c r="L461" s="150"/>
    </row>
    <row r="462" spans="1:12" ht="20" outlineLevel="1" x14ac:dyDescent="0.35">
      <c r="A462" t="s">
        <v>14</v>
      </c>
      <c r="B462" s="42">
        <v>411</v>
      </c>
      <c r="C462" s="87" t="s">
        <v>264</v>
      </c>
      <c r="D462" s="47" t="s">
        <v>16</v>
      </c>
      <c r="E462" s="70">
        <v>18</v>
      </c>
      <c r="F462" s="100"/>
      <c r="G462" s="91">
        <f>F462*E462</f>
        <v>0</v>
      </c>
      <c r="H462" s="36" t="s">
        <v>363</v>
      </c>
      <c r="I462" s="47" t="s">
        <v>16</v>
      </c>
      <c r="J462" s="110">
        <v>18</v>
      </c>
      <c r="K462" s="53"/>
      <c r="L462" s="95">
        <f>K462*J462</f>
        <v>0</v>
      </c>
    </row>
    <row r="463" spans="1:12" ht="20" outlineLevel="1" x14ac:dyDescent="0.35">
      <c r="A463" t="s">
        <v>14</v>
      </c>
      <c r="B463" s="42">
        <v>412</v>
      </c>
      <c r="C463" s="58" t="s">
        <v>39</v>
      </c>
      <c r="D463" s="47" t="s">
        <v>22</v>
      </c>
      <c r="E463" s="70">
        <v>65</v>
      </c>
      <c r="F463" s="100"/>
      <c r="G463" s="91">
        <f>F463*E463</f>
        <v>0</v>
      </c>
      <c r="H463" s="36" t="s">
        <v>283</v>
      </c>
      <c r="I463" s="47" t="s">
        <v>22</v>
      </c>
      <c r="J463" s="72">
        <v>65</v>
      </c>
      <c r="K463" s="59"/>
      <c r="L463" s="95">
        <f>K463*J463</f>
        <v>0</v>
      </c>
    </row>
    <row r="464" spans="1:12" ht="15" customHeight="1" outlineLevel="1" x14ac:dyDescent="0.35">
      <c r="A464" t="s">
        <v>14</v>
      </c>
      <c r="B464" s="42">
        <v>413</v>
      </c>
      <c r="C464" s="87"/>
      <c r="D464" s="96"/>
      <c r="E464" s="99"/>
      <c r="F464" s="98"/>
      <c r="G464" s="91"/>
      <c r="H464" s="36" t="s">
        <v>364</v>
      </c>
      <c r="I464" s="47" t="s">
        <v>24</v>
      </c>
      <c r="J464" s="72">
        <v>11</v>
      </c>
      <c r="K464" s="59"/>
      <c r="L464" s="95">
        <f>K464*J464</f>
        <v>0</v>
      </c>
    </row>
    <row r="465" spans="1:12" ht="15" customHeight="1" outlineLevel="1" x14ac:dyDescent="0.35">
      <c r="A465" t="s">
        <v>14</v>
      </c>
      <c r="B465" s="42"/>
      <c r="C465" s="87" t="s">
        <v>269</v>
      </c>
      <c r="D465" s="96" t="s">
        <v>22</v>
      </c>
      <c r="E465" s="151">
        <v>65</v>
      </c>
      <c r="F465" s="100"/>
      <c r="G465" s="91">
        <f t="shared" ref="G465" si="30">F465*E465</f>
        <v>0</v>
      </c>
      <c r="H465" s="36"/>
      <c r="I465" s="47"/>
      <c r="J465" s="72"/>
      <c r="K465" s="59"/>
      <c r="L465" s="95"/>
    </row>
    <row r="466" spans="1:12" ht="43" customHeight="1" outlineLevel="1" thickBot="1" x14ac:dyDescent="0.4">
      <c r="A466" t="s">
        <v>14</v>
      </c>
      <c r="B466" s="42">
        <v>414</v>
      </c>
      <c r="C466" s="87" t="s">
        <v>89</v>
      </c>
      <c r="D466" s="96" t="s">
        <v>22</v>
      </c>
      <c r="E466" s="97">
        <v>65</v>
      </c>
      <c r="F466" s="90"/>
      <c r="G466" s="91">
        <f>F466*E466</f>
        <v>0</v>
      </c>
      <c r="H466" s="36" t="s">
        <v>365</v>
      </c>
      <c r="I466" s="47" t="s">
        <v>22</v>
      </c>
      <c r="J466" s="72">
        <v>65</v>
      </c>
      <c r="K466" s="59"/>
      <c r="L466" s="95">
        <f>K466*J466</f>
        <v>0</v>
      </c>
    </row>
    <row r="467" spans="1:12" ht="15" customHeight="1" outlineLevel="1" thickBot="1" x14ac:dyDescent="0.4">
      <c r="B467" s="26"/>
      <c r="C467" s="61" t="s">
        <v>37</v>
      </c>
      <c r="D467" s="62"/>
      <c r="E467" s="62"/>
      <c r="F467" s="62"/>
      <c r="G467" s="63">
        <f>SUM(G462:G466)</f>
        <v>0</v>
      </c>
      <c r="H467" s="143" t="s">
        <v>37</v>
      </c>
      <c r="I467" s="65"/>
      <c r="J467" s="66"/>
      <c r="K467" s="144"/>
      <c r="L467" s="63">
        <f>SUM(L462:L466)</f>
        <v>0</v>
      </c>
    </row>
    <row r="468" spans="1:12" ht="15" customHeight="1" thickBot="1" x14ac:dyDescent="0.4">
      <c r="B468" s="42">
        <v>415</v>
      </c>
      <c r="C468" s="27" t="s">
        <v>366</v>
      </c>
      <c r="D468" s="28"/>
      <c r="E468" s="28"/>
      <c r="F468" s="28"/>
      <c r="G468" s="28"/>
      <c r="H468" s="28"/>
      <c r="I468" s="28"/>
      <c r="J468" s="28"/>
      <c r="K468" s="28"/>
      <c r="L468" s="29"/>
    </row>
    <row r="469" spans="1:12" ht="20" outlineLevel="1" x14ac:dyDescent="0.35">
      <c r="A469" t="s">
        <v>14</v>
      </c>
      <c r="B469" s="42">
        <v>416</v>
      </c>
      <c r="C469" s="87" t="s">
        <v>367</v>
      </c>
      <c r="D469" s="47" t="s">
        <v>16</v>
      </c>
      <c r="E469" s="70">
        <v>1</v>
      </c>
      <c r="F469" s="90"/>
      <c r="G469" s="91">
        <f t="shared" ref="G469:G491" si="31">F469*E469</f>
        <v>0</v>
      </c>
      <c r="H469" s="36" t="s">
        <v>368</v>
      </c>
      <c r="I469" s="47" t="s">
        <v>16</v>
      </c>
      <c r="J469" s="110">
        <v>1</v>
      </c>
      <c r="K469" s="59"/>
      <c r="L469" s="95">
        <f t="shared" ref="L469:L497" si="32">K469*J469</f>
        <v>0</v>
      </c>
    </row>
    <row r="470" spans="1:12" ht="50" outlineLevel="1" x14ac:dyDescent="0.35">
      <c r="A470" t="s">
        <v>14</v>
      </c>
      <c r="B470" s="42"/>
      <c r="C470" s="87"/>
      <c r="D470" s="47"/>
      <c r="E470" s="72"/>
      <c r="F470" s="152"/>
      <c r="G470" s="91"/>
      <c r="H470" s="36" t="s">
        <v>369</v>
      </c>
      <c r="I470" s="47" t="s">
        <v>24</v>
      </c>
      <c r="J470" s="110">
        <v>1</v>
      </c>
      <c r="K470" s="59"/>
      <c r="L470" s="95">
        <f t="shared" si="32"/>
        <v>0</v>
      </c>
    </row>
    <row r="471" spans="1:12" ht="20" outlineLevel="1" x14ac:dyDescent="0.35">
      <c r="A471" t="s">
        <v>14</v>
      </c>
      <c r="B471" s="42"/>
      <c r="C471" s="87"/>
      <c r="D471" s="47"/>
      <c r="E471" s="72"/>
      <c r="F471" s="152"/>
      <c r="G471" s="91"/>
      <c r="H471" s="36" t="s">
        <v>370</v>
      </c>
      <c r="I471" s="47" t="s">
        <v>24</v>
      </c>
      <c r="J471" s="110">
        <v>2</v>
      </c>
      <c r="K471" s="59"/>
      <c r="L471" s="95">
        <f t="shared" si="32"/>
        <v>0</v>
      </c>
    </row>
    <row r="472" spans="1:12" ht="20" outlineLevel="1" x14ac:dyDescent="0.35">
      <c r="A472" t="s">
        <v>14</v>
      </c>
      <c r="B472" s="42"/>
      <c r="C472" s="87"/>
      <c r="D472" s="47"/>
      <c r="E472" s="72"/>
      <c r="F472" s="152"/>
      <c r="G472" s="91"/>
      <c r="H472" s="36" t="s">
        <v>371</v>
      </c>
      <c r="I472" s="47" t="s">
        <v>24</v>
      </c>
      <c r="J472" s="110">
        <v>1</v>
      </c>
      <c r="K472" s="59"/>
      <c r="L472" s="95">
        <f t="shared" si="32"/>
        <v>0</v>
      </c>
    </row>
    <row r="473" spans="1:12" ht="20" outlineLevel="1" x14ac:dyDescent="0.35">
      <c r="A473" t="s">
        <v>14</v>
      </c>
      <c r="B473" s="42"/>
      <c r="C473" s="87"/>
      <c r="D473" s="47"/>
      <c r="E473" s="72"/>
      <c r="F473" s="152"/>
      <c r="G473" s="91"/>
      <c r="H473" s="36" t="s">
        <v>372</v>
      </c>
      <c r="I473" s="47" t="s">
        <v>24</v>
      </c>
      <c r="J473" s="110">
        <v>1</v>
      </c>
      <c r="K473" s="59"/>
      <c r="L473" s="95">
        <f t="shared" si="32"/>
        <v>0</v>
      </c>
    </row>
    <row r="474" spans="1:12" outlineLevel="1" x14ac:dyDescent="0.35">
      <c r="A474" t="s">
        <v>14</v>
      </c>
      <c r="B474" s="42"/>
      <c r="C474" s="87"/>
      <c r="D474" s="47"/>
      <c r="E474" s="72"/>
      <c r="F474" s="152"/>
      <c r="G474" s="91"/>
      <c r="H474" s="36" t="s">
        <v>373</v>
      </c>
      <c r="I474" s="47" t="s">
        <v>24</v>
      </c>
      <c r="J474" s="110">
        <v>0.6</v>
      </c>
      <c r="K474" s="59"/>
      <c r="L474" s="95">
        <f t="shared" si="32"/>
        <v>0</v>
      </c>
    </row>
    <row r="475" spans="1:12" outlineLevel="1" x14ac:dyDescent="0.35">
      <c r="A475" t="s">
        <v>14</v>
      </c>
      <c r="B475" s="42"/>
      <c r="C475" s="87"/>
      <c r="D475" s="47"/>
      <c r="E475" s="72"/>
      <c r="F475" s="152"/>
      <c r="G475" s="91"/>
      <c r="H475" s="36" t="s">
        <v>374</v>
      </c>
      <c r="I475" s="47" t="s">
        <v>24</v>
      </c>
      <c r="J475" s="110">
        <v>0.6</v>
      </c>
      <c r="K475" s="59"/>
      <c r="L475" s="95">
        <f t="shared" si="32"/>
        <v>0</v>
      </c>
    </row>
    <row r="476" spans="1:12" ht="20" outlineLevel="1" x14ac:dyDescent="0.35">
      <c r="A476" t="s">
        <v>14</v>
      </c>
      <c r="B476" s="42"/>
      <c r="C476" s="87"/>
      <c r="D476" s="47"/>
      <c r="E476" s="72"/>
      <c r="F476" s="152"/>
      <c r="G476" s="91"/>
      <c r="H476" s="36" t="s">
        <v>375</v>
      </c>
      <c r="I476" s="47" t="s">
        <v>24</v>
      </c>
      <c r="J476" s="110">
        <v>4</v>
      </c>
      <c r="K476" s="59"/>
      <c r="L476" s="95">
        <f t="shared" si="32"/>
        <v>0</v>
      </c>
    </row>
    <row r="477" spans="1:12" ht="20" outlineLevel="1" x14ac:dyDescent="0.35">
      <c r="A477" t="s">
        <v>14</v>
      </c>
      <c r="B477" s="42"/>
      <c r="C477" s="87"/>
      <c r="D477" s="47"/>
      <c r="E477" s="72"/>
      <c r="F477" s="152"/>
      <c r="G477" s="91"/>
      <c r="H477" s="36" t="s">
        <v>376</v>
      </c>
      <c r="I477" s="47" t="s">
        <v>24</v>
      </c>
      <c r="J477" s="110">
        <v>2</v>
      </c>
      <c r="K477" s="59"/>
      <c r="L477" s="95">
        <f t="shared" si="32"/>
        <v>0</v>
      </c>
    </row>
    <row r="478" spans="1:12" ht="20" outlineLevel="1" x14ac:dyDescent="0.35">
      <c r="A478" t="s">
        <v>14</v>
      </c>
      <c r="B478" s="42">
        <v>417</v>
      </c>
      <c r="C478" s="87" t="s">
        <v>377</v>
      </c>
      <c r="D478" s="47" t="s">
        <v>16</v>
      </c>
      <c r="E478" s="70">
        <v>1</v>
      </c>
      <c r="F478" s="90"/>
      <c r="G478" s="91">
        <f t="shared" si="31"/>
        <v>0</v>
      </c>
      <c r="H478" s="36" t="s">
        <v>378</v>
      </c>
      <c r="I478" s="47" t="s">
        <v>16</v>
      </c>
      <c r="J478" s="72">
        <v>1</v>
      </c>
      <c r="K478" s="59"/>
      <c r="L478" s="95">
        <f t="shared" si="32"/>
        <v>0</v>
      </c>
    </row>
    <row r="479" spans="1:12" ht="20" outlineLevel="1" x14ac:dyDescent="0.35">
      <c r="A479" t="s">
        <v>14</v>
      </c>
      <c r="B479" s="42">
        <v>418</v>
      </c>
      <c r="C479" s="87" t="s">
        <v>76</v>
      </c>
      <c r="D479" s="47" t="s">
        <v>24</v>
      </c>
      <c r="E479" s="70">
        <v>5</v>
      </c>
      <c r="F479" s="90"/>
      <c r="G479" s="91">
        <f t="shared" si="31"/>
        <v>0</v>
      </c>
      <c r="H479" s="36" t="s">
        <v>274</v>
      </c>
      <c r="I479" s="47" t="s">
        <v>24</v>
      </c>
      <c r="J479" s="72">
        <v>5</v>
      </c>
      <c r="K479" s="59"/>
      <c r="L479" s="95">
        <f t="shared" si="32"/>
        <v>0</v>
      </c>
    </row>
    <row r="480" spans="1:12" ht="20" outlineLevel="1" x14ac:dyDescent="0.35">
      <c r="A480" t="s">
        <v>14</v>
      </c>
      <c r="B480" s="42">
        <v>419</v>
      </c>
      <c r="C480" s="87" t="s">
        <v>76</v>
      </c>
      <c r="D480" s="47" t="s">
        <v>24</v>
      </c>
      <c r="E480" s="70">
        <v>1</v>
      </c>
      <c r="F480" s="90"/>
      <c r="G480" s="91">
        <f t="shared" si="31"/>
        <v>0</v>
      </c>
      <c r="H480" s="36" t="s">
        <v>304</v>
      </c>
      <c r="I480" s="47" t="s">
        <v>24</v>
      </c>
      <c r="J480" s="72">
        <v>1</v>
      </c>
      <c r="K480" s="59"/>
      <c r="L480" s="95">
        <f t="shared" si="32"/>
        <v>0</v>
      </c>
    </row>
    <row r="481" spans="1:12" ht="20" outlineLevel="1" x14ac:dyDescent="0.35">
      <c r="A481" t="s">
        <v>14</v>
      </c>
      <c r="B481" s="42">
        <v>420</v>
      </c>
      <c r="C481" s="87" t="s">
        <v>76</v>
      </c>
      <c r="D481" s="47" t="s">
        <v>24</v>
      </c>
      <c r="E481" s="70">
        <v>1</v>
      </c>
      <c r="F481" s="90"/>
      <c r="G481" s="91">
        <f t="shared" si="31"/>
        <v>0</v>
      </c>
      <c r="H481" s="36" t="s">
        <v>275</v>
      </c>
      <c r="I481" s="47" t="s">
        <v>24</v>
      </c>
      <c r="J481" s="72">
        <v>1</v>
      </c>
      <c r="K481" s="59"/>
      <c r="L481" s="95">
        <f t="shared" si="32"/>
        <v>0</v>
      </c>
    </row>
    <row r="482" spans="1:12" ht="20" outlineLevel="1" x14ac:dyDescent="0.35">
      <c r="A482" t="s">
        <v>14</v>
      </c>
      <c r="B482" s="42">
        <v>421</v>
      </c>
      <c r="C482" s="87" t="s">
        <v>76</v>
      </c>
      <c r="D482" s="47" t="s">
        <v>24</v>
      </c>
      <c r="E482" s="70">
        <v>1</v>
      </c>
      <c r="F482" s="90"/>
      <c r="G482" s="91">
        <f t="shared" si="31"/>
        <v>0</v>
      </c>
      <c r="H482" s="36" t="s">
        <v>379</v>
      </c>
      <c r="I482" s="47" t="s">
        <v>16</v>
      </c>
      <c r="J482" s="72">
        <v>1</v>
      </c>
      <c r="K482" s="59"/>
      <c r="L482" s="95">
        <f t="shared" si="32"/>
        <v>0</v>
      </c>
    </row>
    <row r="483" spans="1:12" ht="15" customHeight="1" outlineLevel="1" x14ac:dyDescent="0.35">
      <c r="A483" t="s">
        <v>14</v>
      </c>
      <c r="B483" s="42">
        <v>422</v>
      </c>
      <c r="C483" s="87" t="s">
        <v>76</v>
      </c>
      <c r="D483" s="47" t="s">
        <v>24</v>
      </c>
      <c r="E483" s="70">
        <v>17</v>
      </c>
      <c r="F483" s="90"/>
      <c r="G483" s="91">
        <f t="shared" si="31"/>
        <v>0</v>
      </c>
      <c r="H483" s="36" t="s">
        <v>356</v>
      </c>
      <c r="I483" s="47" t="s">
        <v>24</v>
      </c>
      <c r="J483" s="72">
        <v>17</v>
      </c>
      <c r="K483" s="59"/>
      <c r="L483" s="95">
        <f t="shared" si="32"/>
        <v>0</v>
      </c>
    </row>
    <row r="484" spans="1:12" ht="20" outlineLevel="1" x14ac:dyDescent="0.35">
      <c r="A484" t="s">
        <v>14</v>
      </c>
      <c r="B484" s="42">
        <v>423</v>
      </c>
      <c r="C484" s="36" t="s">
        <v>39</v>
      </c>
      <c r="D484" s="47" t="s">
        <v>22</v>
      </c>
      <c r="E484" s="70">
        <v>3</v>
      </c>
      <c r="F484" s="90"/>
      <c r="G484" s="91">
        <f t="shared" si="31"/>
        <v>0</v>
      </c>
      <c r="H484" s="36" t="s">
        <v>279</v>
      </c>
      <c r="I484" s="47" t="s">
        <v>22</v>
      </c>
      <c r="J484" s="72">
        <v>3</v>
      </c>
      <c r="K484" s="59"/>
      <c r="L484" s="95">
        <f t="shared" si="32"/>
        <v>0</v>
      </c>
    </row>
    <row r="485" spans="1:12" ht="20" outlineLevel="1" x14ac:dyDescent="0.35">
      <c r="A485" t="s">
        <v>14</v>
      </c>
      <c r="B485" s="42">
        <v>424</v>
      </c>
      <c r="C485" s="36" t="s">
        <v>39</v>
      </c>
      <c r="D485" s="47" t="s">
        <v>22</v>
      </c>
      <c r="E485" s="70">
        <v>2</v>
      </c>
      <c r="F485" s="90"/>
      <c r="G485" s="91">
        <f t="shared" si="31"/>
        <v>0</v>
      </c>
      <c r="H485" s="36" t="s">
        <v>281</v>
      </c>
      <c r="I485" s="47" t="s">
        <v>22</v>
      </c>
      <c r="J485" s="72">
        <v>2</v>
      </c>
      <c r="K485" s="59"/>
      <c r="L485" s="95">
        <f t="shared" si="32"/>
        <v>0</v>
      </c>
    </row>
    <row r="486" spans="1:12" ht="20" outlineLevel="1" x14ac:dyDescent="0.35">
      <c r="A486" t="s">
        <v>14</v>
      </c>
      <c r="B486" s="42">
        <v>425</v>
      </c>
      <c r="C486" s="36" t="s">
        <v>39</v>
      </c>
      <c r="D486" s="47" t="s">
        <v>22</v>
      </c>
      <c r="E486" s="70">
        <v>110</v>
      </c>
      <c r="F486" s="90"/>
      <c r="G486" s="91">
        <f t="shared" si="31"/>
        <v>0</v>
      </c>
      <c r="H486" s="36" t="s">
        <v>282</v>
      </c>
      <c r="I486" s="47" t="s">
        <v>22</v>
      </c>
      <c r="J486" s="72">
        <v>110</v>
      </c>
      <c r="K486" s="59"/>
      <c r="L486" s="95">
        <f t="shared" si="32"/>
        <v>0</v>
      </c>
    </row>
    <row r="487" spans="1:12" ht="20" outlineLevel="1" x14ac:dyDescent="0.35">
      <c r="A487" t="s">
        <v>14</v>
      </c>
      <c r="B487" s="42">
        <v>426</v>
      </c>
      <c r="C487" s="36" t="s">
        <v>39</v>
      </c>
      <c r="D487" s="47" t="s">
        <v>22</v>
      </c>
      <c r="E487" s="70">
        <v>70</v>
      </c>
      <c r="F487" s="90"/>
      <c r="G487" s="91">
        <f t="shared" si="31"/>
        <v>0</v>
      </c>
      <c r="H487" s="36" t="s">
        <v>283</v>
      </c>
      <c r="I487" s="47" t="s">
        <v>22</v>
      </c>
      <c r="J487" s="72">
        <v>70</v>
      </c>
      <c r="K487" s="59"/>
      <c r="L487" s="95">
        <f t="shared" si="32"/>
        <v>0</v>
      </c>
    </row>
    <row r="488" spans="1:12" ht="20" outlineLevel="1" x14ac:dyDescent="0.35">
      <c r="A488" t="s">
        <v>14</v>
      </c>
      <c r="B488" s="42">
        <v>427</v>
      </c>
      <c r="C488" s="87" t="s">
        <v>89</v>
      </c>
      <c r="D488" s="47" t="s">
        <v>22</v>
      </c>
      <c r="E488" s="70">
        <v>3</v>
      </c>
      <c r="F488" s="90"/>
      <c r="G488" s="91">
        <f t="shared" si="31"/>
        <v>0</v>
      </c>
      <c r="H488" s="36" t="s">
        <v>284</v>
      </c>
      <c r="I488" s="47" t="s">
        <v>22</v>
      </c>
      <c r="J488" s="72">
        <v>3</v>
      </c>
      <c r="K488" s="59"/>
      <c r="L488" s="95">
        <f t="shared" si="32"/>
        <v>0</v>
      </c>
    </row>
    <row r="489" spans="1:12" ht="20" outlineLevel="1" x14ac:dyDescent="0.35">
      <c r="A489" t="s">
        <v>14</v>
      </c>
      <c r="B489" s="42">
        <v>428</v>
      </c>
      <c r="C489" s="87" t="s">
        <v>89</v>
      </c>
      <c r="D489" s="47" t="s">
        <v>22</v>
      </c>
      <c r="E489" s="70">
        <v>2</v>
      </c>
      <c r="F489" s="90"/>
      <c r="G489" s="91">
        <f t="shared" si="31"/>
        <v>0</v>
      </c>
      <c r="H489" s="36" t="s">
        <v>286</v>
      </c>
      <c r="I489" s="47" t="s">
        <v>22</v>
      </c>
      <c r="J489" s="72">
        <v>2</v>
      </c>
      <c r="K489" s="59"/>
      <c r="L489" s="95">
        <f t="shared" si="32"/>
        <v>0</v>
      </c>
    </row>
    <row r="490" spans="1:12" ht="30" outlineLevel="1" x14ac:dyDescent="0.35">
      <c r="A490" t="s">
        <v>14</v>
      </c>
      <c r="B490" s="42">
        <v>429</v>
      </c>
      <c r="C490" s="36" t="s">
        <v>39</v>
      </c>
      <c r="D490" s="47" t="s">
        <v>22</v>
      </c>
      <c r="E490" s="70">
        <v>110</v>
      </c>
      <c r="F490" s="90"/>
      <c r="G490" s="91">
        <f t="shared" si="31"/>
        <v>0</v>
      </c>
      <c r="H490" s="36" t="s">
        <v>287</v>
      </c>
      <c r="I490" s="47" t="s">
        <v>22</v>
      </c>
      <c r="J490" s="72">
        <v>110</v>
      </c>
      <c r="K490" s="59"/>
      <c r="L490" s="95">
        <f t="shared" si="32"/>
        <v>0</v>
      </c>
    </row>
    <row r="491" spans="1:12" ht="30" outlineLevel="1" x14ac:dyDescent="0.35">
      <c r="A491" t="s">
        <v>14</v>
      </c>
      <c r="B491" s="42">
        <v>430</v>
      </c>
      <c r="C491" s="36" t="s">
        <v>39</v>
      </c>
      <c r="D491" s="47" t="s">
        <v>22</v>
      </c>
      <c r="E491" s="70">
        <v>70</v>
      </c>
      <c r="F491" s="90"/>
      <c r="G491" s="91">
        <f t="shared" si="31"/>
        <v>0</v>
      </c>
      <c r="H491" s="36" t="s">
        <v>288</v>
      </c>
      <c r="I491" s="47" t="s">
        <v>22</v>
      </c>
      <c r="J491" s="72">
        <v>70</v>
      </c>
      <c r="K491" s="59"/>
      <c r="L491" s="95">
        <f t="shared" si="32"/>
        <v>0</v>
      </c>
    </row>
    <row r="492" spans="1:12" ht="15" customHeight="1" outlineLevel="1" x14ac:dyDescent="0.35">
      <c r="A492" t="s">
        <v>14</v>
      </c>
      <c r="B492" s="42">
        <v>431</v>
      </c>
      <c r="C492" s="87"/>
      <c r="D492" s="96"/>
      <c r="E492" s="99"/>
      <c r="F492" s="98"/>
      <c r="G492" s="91"/>
      <c r="H492" s="36" t="s">
        <v>380</v>
      </c>
      <c r="I492" s="47" t="s">
        <v>97</v>
      </c>
      <c r="J492" s="72">
        <v>0.05</v>
      </c>
      <c r="K492" s="59"/>
      <c r="L492" s="95">
        <f t="shared" si="32"/>
        <v>0</v>
      </c>
    </row>
    <row r="493" spans="1:12" ht="15" customHeight="1" outlineLevel="1" x14ac:dyDescent="0.35">
      <c r="A493" t="s">
        <v>14</v>
      </c>
      <c r="B493" s="42">
        <v>432</v>
      </c>
      <c r="C493" s="87"/>
      <c r="D493" s="96"/>
      <c r="E493" s="99"/>
      <c r="F493" s="98"/>
      <c r="G493" s="91"/>
      <c r="H493" s="36" t="s">
        <v>308</v>
      </c>
      <c r="I493" s="47" t="s">
        <v>95</v>
      </c>
      <c r="J493" s="72">
        <v>0.11</v>
      </c>
      <c r="K493" s="59"/>
      <c r="L493" s="95">
        <f t="shared" si="32"/>
        <v>0</v>
      </c>
    </row>
    <row r="494" spans="1:12" ht="40" outlineLevel="1" x14ac:dyDescent="0.35">
      <c r="A494" t="s">
        <v>14</v>
      </c>
      <c r="B494" s="42">
        <v>433</v>
      </c>
      <c r="C494" s="87"/>
      <c r="D494" s="96"/>
      <c r="E494" s="99"/>
      <c r="F494" s="98"/>
      <c r="G494" s="91"/>
      <c r="H494" s="36" t="s">
        <v>381</v>
      </c>
      <c r="I494" s="47" t="s">
        <v>16</v>
      </c>
      <c r="J494" s="72">
        <v>3</v>
      </c>
      <c r="K494" s="59"/>
      <c r="L494" s="95">
        <f t="shared" si="32"/>
        <v>0</v>
      </c>
    </row>
    <row r="495" spans="1:12" ht="40" outlineLevel="1" x14ac:dyDescent="0.35">
      <c r="A495" t="s">
        <v>14</v>
      </c>
      <c r="B495" s="42">
        <v>434</v>
      </c>
      <c r="C495" s="87"/>
      <c r="D495" s="96"/>
      <c r="E495" s="99"/>
      <c r="F495" s="98"/>
      <c r="G495" s="91"/>
      <c r="H495" s="36" t="s">
        <v>310</v>
      </c>
      <c r="I495" s="47" t="s">
        <v>16</v>
      </c>
      <c r="J495" s="72">
        <v>2</v>
      </c>
      <c r="K495" s="59"/>
      <c r="L495" s="95">
        <f t="shared" si="32"/>
        <v>0</v>
      </c>
    </row>
    <row r="496" spans="1:12" ht="30" outlineLevel="1" x14ac:dyDescent="0.35">
      <c r="A496" t="s">
        <v>14</v>
      </c>
      <c r="B496" s="42">
        <v>435</v>
      </c>
      <c r="C496" s="87"/>
      <c r="D496" s="96"/>
      <c r="E496" s="99"/>
      <c r="F496" s="98"/>
      <c r="G496" s="91"/>
      <c r="H496" s="36" t="s">
        <v>382</v>
      </c>
      <c r="I496" s="47" t="s">
        <v>16</v>
      </c>
      <c r="J496" s="72">
        <v>4</v>
      </c>
      <c r="K496" s="59"/>
      <c r="L496" s="95">
        <f t="shared" si="32"/>
        <v>0</v>
      </c>
    </row>
    <row r="497" spans="1:12" ht="20.5" outlineLevel="1" thickBot="1" x14ac:dyDescent="0.4">
      <c r="A497" t="s">
        <v>14</v>
      </c>
      <c r="B497" s="42">
        <v>436</v>
      </c>
      <c r="C497" s="87"/>
      <c r="D497" s="96"/>
      <c r="E497" s="99"/>
      <c r="F497" s="98"/>
      <c r="G497" s="91"/>
      <c r="H497" s="107" t="s">
        <v>294</v>
      </c>
      <c r="I497" s="55" t="s">
        <v>105</v>
      </c>
      <c r="J497" s="108">
        <v>10</v>
      </c>
      <c r="K497" s="56"/>
      <c r="L497" s="109">
        <f t="shared" si="32"/>
        <v>0</v>
      </c>
    </row>
    <row r="498" spans="1:12" ht="15" customHeight="1" outlineLevel="1" thickBot="1" x14ac:dyDescent="0.4">
      <c r="B498" s="26"/>
      <c r="C498" s="61" t="s">
        <v>37</v>
      </c>
      <c r="D498" s="62"/>
      <c r="E498" s="62"/>
      <c r="F498" s="62"/>
      <c r="G498" s="63">
        <f>SUM(G469:G497)</f>
        <v>0</v>
      </c>
      <c r="H498" s="143" t="s">
        <v>37</v>
      </c>
      <c r="I498" s="65"/>
      <c r="J498" s="66"/>
      <c r="K498" s="144"/>
      <c r="L498" s="63">
        <f>SUM(L469:L497)</f>
        <v>0</v>
      </c>
    </row>
    <row r="499" spans="1:12" ht="15" customHeight="1" thickBot="1" x14ac:dyDescent="0.4">
      <c r="B499" s="42">
        <v>437</v>
      </c>
      <c r="C499" s="27" t="s">
        <v>383</v>
      </c>
      <c r="D499" s="28"/>
      <c r="E499" s="28"/>
      <c r="F499" s="28"/>
      <c r="G499" s="28"/>
      <c r="H499" s="28"/>
      <c r="I499" s="28"/>
      <c r="J499" s="28"/>
      <c r="K499" s="28"/>
      <c r="L499" s="29"/>
    </row>
    <row r="500" spans="1:12" ht="20" outlineLevel="1" x14ac:dyDescent="0.35">
      <c r="A500" t="s">
        <v>14</v>
      </c>
      <c r="B500" s="42">
        <v>438</v>
      </c>
      <c r="C500" s="87" t="s">
        <v>76</v>
      </c>
      <c r="D500" s="47" t="s">
        <v>24</v>
      </c>
      <c r="E500" s="70">
        <v>8</v>
      </c>
      <c r="F500" s="90"/>
      <c r="G500" s="91">
        <f>F500*E500</f>
        <v>0</v>
      </c>
      <c r="H500" s="36" t="s">
        <v>274</v>
      </c>
      <c r="I500" s="47" t="s">
        <v>24</v>
      </c>
      <c r="J500" s="72">
        <v>8</v>
      </c>
      <c r="K500" s="59"/>
      <c r="L500" s="95">
        <f>K500*J500</f>
        <v>0</v>
      </c>
    </row>
    <row r="501" spans="1:12" ht="20" outlineLevel="1" x14ac:dyDescent="0.35">
      <c r="A501" t="s">
        <v>14</v>
      </c>
      <c r="B501" s="42">
        <v>439</v>
      </c>
      <c r="C501" s="36" t="s">
        <v>39</v>
      </c>
      <c r="D501" s="47" t="s">
        <v>22</v>
      </c>
      <c r="E501" s="70">
        <v>70</v>
      </c>
      <c r="F501" s="90"/>
      <c r="G501" s="91">
        <f>F501*E501</f>
        <v>0</v>
      </c>
      <c r="H501" s="36" t="s">
        <v>282</v>
      </c>
      <c r="I501" s="47" t="s">
        <v>22</v>
      </c>
      <c r="J501" s="72">
        <v>70</v>
      </c>
      <c r="K501" s="59"/>
      <c r="L501" s="95">
        <f>K501*J501</f>
        <v>0</v>
      </c>
    </row>
    <row r="502" spans="1:12" ht="30" outlineLevel="1" x14ac:dyDescent="0.35">
      <c r="A502" t="s">
        <v>14</v>
      </c>
      <c r="B502" s="42">
        <v>440</v>
      </c>
      <c r="C502" s="36" t="s">
        <v>39</v>
      </c>
      <c r="D502" s="47" t="s">
        <v>22</v>
      </c>
      <c r="E502" s="70">
        <v>70</v>
      </c>
      <c r="F502" s="90"/>
      <c r="G502" s="91">
        <f>F502*E502</f>
        <v>0</v>
      </c>
      <c r="H502" s="36" t="s">
        <v>287</v>
      </c>
      <c r="I502" s="47" t="s">
        <v>22</v>
      </c>
      <c r="J502" s="72">
        <v>70</v>
      </c>
      <c r="K502" s="59"/>
      <c r="L502" s="95">
        <f>K502*J502</f>
        <v>0</v>
      </c>
    </row>
    <row r="503" spans="1:12" ht="15" outlineLevel="1" thickBot="1" x14ac:dyDescent="0.4">
      <c r="A503" t="s">
        <v>14</v>
      </c>
      <c r="B503" s="42"/>
      <c r="C503" s="36"/>
      <c r="D503" s="47"/>
      <c r="E503" s="70"/>
      <c r="F503" s="90"/>
      <c r="G503" s="91">
        <f>F503*E503</f>
        <v>0</v>
      </c>
      <c r="H503" s="107" t="s">
        <v>361</v>
      </c>
      <c r="I503" s="55" t="s">
        <v>16</v>
      </c>
      <c r="J503" s="108">
        <v>1</v>
      </c>
      <c r="K503" s="56"/>
      <c r="L503" s="109">
        <f>K503*J503</f>
        <v>0</v>
      </c>
    </row>
    <row r="504" spans="1:12" ht="15" customHeight="1" outlineLevel="1" thickBot="1" x14ac:dyDescent="0.4">
      <c r="B504" s="26"/>
      <c r="C504" s="61" t="s">
        <v>37</v>
      </c>
      <c r="D504" s="62"/>
      <c r="E504" s="62"/>
      <c r="F504" s="62"/>
      <c r="G504" s="63">
        <f>SUM(G500:G503)</f>
        <v>0</v>
      </c>
      <c r="H504" s="143" t="s">
        <v>37</v>
      </c>
      <c r="I504" s="65"/>
      <c r="J504" s="66"/>
      <c r="K504" s="144"/>
      <c r="L504" s="63">
        <f>SUM(L500:L503)</f>
        <v>0</v>
      </c>
    </row>
    <row r="505" spans="1:12" ht="15" customHeight="1" thickBot="1" x14ac:dyDescent="0.4">
      <c r="B505" s="42">
        <v>441</v>
      </c>
      <c r="C505" s="27" t="s">
        <v>384</v>
      </c>
      <c r="D505" s="28"/>
      <c r="E505" s="28"/>
      <c r="F505" s="28"/>
      <c r="G505" s="28"/>
      <c r="H505" s="28"/>
      <c r="I505" s="28"/>
      <c r="J505" s="28"/>
      <c r="K505" s="28"/>
      <c r="L505" s="29"/>
    </row>
    <row r="506" spans="1:12" ht="20" outlineLevel="1" x14ac:dyDescent="0.35">
      <c r="A506" t="s">
        <v>14</v>
      </c>
      <c r="B506" s="42">
        <v>442</v>
      </c>
      <c r="C506" s="87" t="s">
        <v>367</v>
      </c>
      <c r="D506" s="96" t="s">
        <v>16</v>
      </c>
      <c r="E506" s="97">
        <v>1</v>
      </c>
      <c r="F506" s="90"/>
      <c r="G506" s="91">
        <v>1500</v>
      </c>
      <c r="H506" s="36" t="s">
        <v>385</v>
      </c>
      <c r="I506" s="47" t="s">
        <v>16</v>
      </c>
      <c r="J506" s="72">
        <v>1</v>
      </c>
      <c r="K506" s="59"/>
      <c r="L506" s="95">
        <f t="shared" ref="L506:L532" si="33">K506*J506</f>
        <v>0</v>
      </c>
    </row>
    <row r="507" spans="1:12" ht="40" outlineLevel="1" x14ac:dyDescent="0.35">
      <c r="A507" t="s">
        <v>14</v>
      </c>
      <c r="B507" s="42">
        <v>443</v>
      </c>
      <c r="C507" s="87" t="s">
        <v>386</v>
      </c>
      <c r="D507" s="146" t="s">
        <v>24</v>
      </c>
      <c r="E507" s="97">
        <v>1</v>
      </c>
      <c r="F507" s="90"/>
      <c r="G507" s="91">
        <f t="shared" ref="G507:G526" si="34">F507*E507</f>
        <v>0</v>
      </c>
      <c r="H507" s="36" t="s">
        <v>387</v>
      </c>
      <c r="I507" s="47" t="s">
        <v>24</v>
      </c>
      <c r="J507" s="72">
        <v>1</v>
      </c>
      <c r="K507" s="59"/>
      <c r="L507" s="95">
        <f t="shared" si="33"/>
        <v>0</v>
      </c>
    </row>
    <row r="508" spans="1:12" ht="20" outlineLevel="1" x14ac:dyDescent="0.35">
      <c r="A508" t="s">
        <v>14</v>
      </c>
      <c r="B508" s="42">
        <v>444</v>
      </c>
      <c r="C508" s="87" t="s">
        <v>76</v>
      </c>
      <c r="D508" s="47" t="s">
        <v>24</v>
      </c>
      <c r="E508" s="70">
        <v>2</v>
      </c>
      <c r="F508" s="90"/>
      <c r="G508" s="91">
        <f t="shared" si="34"/>
        <v>0</v>
      </c>
      <c r="H508" s="36" t="s">
        <v>388</v>
      </c>
      <c r="I508" s="47" t="s">
        <v>24</v>
      </c>
      <c r="J508" s="72">
        <v>2</v>
      </c>
      <c r="K508" s="59"/>
      <c r="L508" s="95">
        <f t="shared" si="33"/>
        <v>0</v>
      </c>
    </row>
    <row r="509" spans="1:12" outlineLevel="1" x14ac:dyDescent="0.35">
      <c r="A509" t="s">
        <v>14</v>
      </c>
      <c r="B509" s="42">
        <v>445</v>
      </c>
      <c r="C509" s="87" t="s">
        <v>389</v>
      </c>
      <c r="D509" s="96" t="s">
        <v>24</v>
      </c>
      <c r="E509" s="97">
        <v>1</v>
      </c>
      <c r="F509" s="90"/>
      <c r="G509" s="91">
        <f t="shared" si="34"/>
        <v>0</v>
      </c>
      <c r="H509" s="36" t="s">
        <v>390</v>
      </c>
      <c r="I509" s="47" t="s">
        <v>24</v>
      </c>
      <c r="J509" s="72">
        <v>1</v>
      </c>
      <c r="K509" s="59"/>
      <c r="L509" s="95">
        <f t="shared" si="33"/>
        <v>0</v>
      </c>
    </row>
    <row r="510" spans="1:12" outlineLevel="1" x14ac:dyDescent="0.35">
      <c r="A510" t="s">
        <v>14</v>
      </c>
      <c r="B510" s="42">
        <v>446</v>
      </c>
      <c r="C510" s="87" t="s">
        <v>391</v>
      </c>
      <c r="D510" s="96" t="s">
        <v>24</v>
      </c>
      <c r="E510" s="97">
        <v>1</v>
      </c>
      <c r="F510" s="90"/>
      <c r="G510" s="91">
        <f t="shared" si="34"/>
        <v>0</v>
      </c>
      <c r="H510" s="36" t="s">
        <v>392</v>
      </c>
      <c r="I510" s="47" t="s">
        <v>24</v>
      </c>
      <c r="J510" s="72">
        <v>1</v>
      </c>
      <c r="K510" s="59"/>
      <c r="L510" s="95">
        <f t="shared" si="33"/>
        <v>0</v>
      </c>
    </row>
    <row r="511" spans="1:12" outlineLevel="1" x14ac:dyDescent="0.35">
      <c r="A511" t="s">
        <v>14</v>
      </c>
      <c r="B511" s="42">
        <v>447</v>
      </c>
      <c r="C511" s="36" t="s">
        <v>39</v>
      </c>
      <c r="D511" s="47" t="s">
        <v>24</v>
      </c>
      <c r="E511" s="70">
        <v>0.5</v>
      </c>
      <c r="F511" s="90"/>
      <c r="G511" s="91">
        <f t="shared" si="34"/>
        <v>0</v>
      </c>
      <c r="H511" s="36" t="s">
        <v>373</v>
      </c>
      <c r="I511" s="47" t="s">
        <v>24</v>
      </c>
      <c r="J511" s="72">
        <v>0.5</v>
      </c>
      <c r="K511" s="59"/>
      <c r="L511" s="95">
        <f t="shared" si="33"/>
        <v>0</v>
      </c>
    </row>
    <row r="512" spans="1:12" outlineLevel="1" x14ac:dyDescent="0.35">
      <c r="A512" t="s">
        <v>14</v>
      </c>
      <c r="B512" s="42">
        <v>448</v>
      </c>
      <c r="C512" s="36" t="s">
        <v>39</v>
      </c>
      <c r="D512" s="47" t="s">
        <v>24</v>
      </c>
      <c r="E512" s="70">
        <v>0.6</v>
      </c>
      <c r="F512" s="90"/>
      <c r="G512" s="91">
        <f t="shared" si="34"/>
        <v>0</v>
      </c>
      <c r="H512" s="36" t="s">
        <v>374</v>
      </c>
      <c r="I512" s="47" t="s">
        <v>24</v>
      </c>
      <c r="J512" s="72">
        <v>0.6</v>
      </c>
      <c r="K512" s="59"/>
      <c r="L512" s="95">
        <f t="shared" si="33"/>
        <v>0</v>
      </c>
    </row>
    <row r="513" spans="1:12" ht="20" outlineLevel="1" x14ac:dyDescent="0.35">
      <c r="A513" t="s">
        <v>14</v>
      </c>
      <c r="B513" s="42">
        <v>449</v>
      </c>
      <c r="C513" s="119" t="s">
        <v>27</v>
      </c>
      <c r="D513" s="47" t="s">
        <v>24</v>
      </c>
      <c r="E513" s="70">
        <v>4</v>
      </c>
      <c r="F513" s="90"/>
      <c r="G513" s="91">
        <f t="shared" si="34"/>
        <v>0</v>
      </c>
      <c r="H513" s="36" t="s">
        <v>393</v>
      </c>
      <c r="I513" s="47" t="s">
        <v>24</v>
      </c>
      <c r="J513" s="72">
        <v>4</v>
      </c>
      <c r="K513" s="59"/>
      <c r="L513" s="95">
        <f t="shared" si="33"/>
        <v>0</v>
      </c>
    </row>
    <row r="514" spans="1:12" ht="20" outlineLevel="1" x14ac:dyDescent="0.35">
      <c r="A514" t="s">
        <v>14</v>
      </c>
      <c r="B514" s="42">
        <v>450</v>
      </c>
      <c r="C514" s="119" t="s">
        <v>27</v>
      </c>
      <c r="D514" s="47" t="s">
        <v>24</v>
      </c>
      <c r="E514" s="70">
        <v>2</v>
      </c>
      <c r="F514" s="90"/>
      <c r="G514" s="91">
        <f t="shared" si="34"/>
        <v>0</v>
      </c>
      <c r="H514" s="36" t="s">
        <v>376</v>
      </c>
      <c r="I514" s="47" t="s">
        <v>24</v>
      </c>
      <c r="J514" s="72">
        <v>2</v>
      </c>
      <c r="K514" s="59"/>
      <c r="L514" s="95">
        <f t="shared" si="33"/>
        <v>0</v>
      </c>
    </row>
    <row r="515" spans="1:12" ht="20" outlineLevel="1" x14ac:dyDescent="0.35">
      <c r="A515" t="s">
        <v>14</v>
      </c>
      <c r="B515" s="42">
        <v>451</v>
      </c>
      <c r="C515" s="87" t="s">
        <v>76</v>
      </c>
      <c r="D515" s="47" t="s">
        <v>24</v>
      </c>
      <c r="E515" s="70">
        <v>5</v>
      </c>
      <c r="F515" s="90"/>
      <c r="G515" s="91">
        <f t="shared" si="34"/>
        <v>0</v>
      </c>
      <c r="H515" s="36" t="s">
        <v>274</v>
      </c>
      <c r="I515" s="47" t="s">
        <v>24</v>
      </c>
      <c r="J515" s="72">
        <v>5</v>
      </c>
      <c r="K515" s="59"/>
      <c r="L515" s="95">
        <f t="shared" si="33"/>
        <v>0</v>
      </c>
    </row>
    <row r="516" spans="1:12" ht="20" outlineLevel="1" x14ac:dyDescent="0.35">
      <c r="A516" t="s">
        <v>14</v>
      </c>
      <c r="B516" s="42">
        <v>452</v>
      </c>
      <c r="C516" s="87" t="s">
        <v>76</v>
      </c>
      <c r="D516" s="47" t="s">
        <v>24</v>
      </c>
      <c r="E516" s="70">
        <v>1</v>
      </c>
      <c r="F516" s="90"/>
      <c r="G516" s="91">
        <f t="shared" si="34"/>
        <v>0</v>
      </c>
      <c r="H516" s="36" t="s">
        <v>304</v>
      </c>
      <c r="I516" s="47" t="s">
        <v>24</v>
      </c>
      <c r="J516" s="72">
        <v>1</v>
      </c>
      <c r="K516" s="59"/>
      <c r="L516" s="95">
        <f t="shared" si="33"/>
        <v>0</v>
      </c>
    </row>
    <row r="517" spans="1:12" ht="20" outlineLevel="1" x14ac:dyDescent="0.35">
      <c r="A517" t="s">
        <v>14</v>
      </c>
      <c r="B517" s="42">
        <v>453</v>
      </c>
      <c r="C517" s="87" t="s">
        <v>76</v>
      </c>
      <c r="D517" s="47" t="s">
        <v>24</v>
      </c>
      <c r="E517" s="70">
        <v>1</v>
      </c>
      <c r="F517" s="90"/>
      <c r="G517" s="91">
        <f t="shared" si="34"/>
        <v>0</v>
      </c>
      <c r="H517" s="36" t="s">
        <v>275</v>
      </c>
      <c r="I517" s="47" t="s">
        <v>24</v>
      </c>
      <c r="J517" s="72">
        <v>1</v>
      </c>
      <c r="K517" s="59"/>
      <c r="L517" s="95">
        <f t="shared" si="33"/>
        <v>0</v>
      </c>
    </row>
    <row r="518" spans="1:12" ht="15" customHeight="1" outlineLevel="1" x14ac:dyDescent="0.35">
      <c r="A518" t="s">
        <v>14</v>
      </c>
      <c r="B518" s="42">
        <v>454</v>
      </c>
      <c r="C518" s="87" t="s">
        <v>76</v>
      </c>
      <c r="D518" s="47" t="s">
        <v>24</v>
      </c>
      <c r="E518" s="70">
        <v>17</v>
      </c>
      <c r="F518" s="90"/>
      <c r="G518" s="91">
        <f t="shared" si="34"/>
        <v>0</v>
      </c>
      <c r="H518" s="36" t="s">
        <v>356</v>
      </c>
      <c r="I518" s="47" t="s">
        <v>24</v>
      </c>
      <c r="J518" s="72">
        <v>17</v>
      </c>
      <c r="K518" s="59"/>
      <c r="L518" s="95">
        <f t="shared" si="33"/>
        <v>0</v>
      </c>
    </row>
    <row r="519" spans="1:12" ht="20" outlineLevel="1" x14ac:dyDescent="0.35">
      <c r="A519" t="s">
        <v>14</v>
      </c>
      <c r="B519" s="42">
        <v>455</v>
      </c>
      <c r="C519" s="36" t="s">
        <v>39</v>
      </c>
      <c r="D519" s="47" t="s">
        <v>22</v>
      </c>
      <c r="E519" s="70">
        <v>1</v>
      </c>
      <c r="F519" s="90"/>
      <c r="G519" s="91">
        <f t="shared" si="34"/>
        <v>0</v>
      </c>
      <c r="H519" s="36" t="s">
        <v>279</v>
      </c>
      <c r="I519" s="47" t="s">
        <v>22</v>
      </c>
      <c r="J519" s="72">
        <v>1</v>
      </c>
      <c r="K519" s="59"/>
      <c r="L519" s="95">
        <f t="shared" si="33"/>
        <v>0</v>
      </c>
    </row>
    <row r="520" spans="1:12" ht="20" outlineLevel="1" x14ac:dyDescent="0.35">
      <c r="A520" t="s">
        <v>14</v>
      </c>
      <c r="B520" s="42">
        <v>456</v>
      </c>
      <c r="C520" s="36" t="s">
        <v>39</v>
      </c>
      <c r="D520" s="47" t="s">
        <v>22</v>
      </c>
      <c r="E520" s="70">
        <v>1</v>
      </c>
      <c r="F520" s="90"/>
      <c r="G520" s="91">
        <f t="shared" si="34"/>
        <v>0</v>
      </c>
      <c r="H520" s="36" t="s">
        <v>281</v>
      </c>
      <c r="I520" s="47" t="s">
        <v>22</v>
      </c>
      <c r="J520" s="72">
        <v>1</v>
      </c>
      <c r="K520" s="59"/>
      <c r="L520" s="95">
        <f t="shared" si="33"/>
        <v>0</v>
      </c>
    </row>
    <row r="521" spans="1:12" ht="20" outlineLevel="1" x14ac:dyDescent="0.35">
      <c r="A521" t="s">
        <v>14</v>
      </c>
      <c r="B521" s="42">
        <v>457</v>
      </c>
      <c r="C521" s="36" t="s">
        <v>39</v>
      </c>
      <c r="D521" s="47" t="s">
        <v>22</v>
      </c>
      <c r="E521" s="70">
        <v>110</v>
      </c>
      <c r="F521" s="90"/>
      <c r="G521" s="91">
        <f t="shared" si="34"/>
        <v>0</v>
      </c>
      <c r="H521" s="36" t="s">
        <v>282</v>
      </c>
      <c r="I521" s="47" t="s">
        <v>22</v>
      </c>
      <c r="J521" s="72">
        <v>110</v>
      </c>
      <c r="K521" s="59"/>
      <c r="L521" s="95">
        <f t="shared" si="33"/>
        <v>0</v>
      </c>
    </row>
    <row r="522" spans="1:12" ht="20" outlineLevel="1" x14ac:dyDescent="0.35">
      <c r="A522" t="s">
        <v>14</v>
      </c>
      <c r="B522" s="42">
        <v>458</v>
      </c>
      <c r="C522" s="36" t="s">
        <v>39</v>
      </c>
      <c r="D522" s="47" t="s">
        <v>22</v>
      </c>
      <c r="E522" s="70">
        <v>55</v>
      </c>
      <c r="F522" s="90"/>
      <c r="G522" s="91">
        <f t="shared" si="34"/>
        <v>0</v>
      </c>
      <c r="H522" s="36" t="s">
        <v>283</v>
      </c>
      <c r="I522" s="47" t="s">
        <v>22</v>
      </c>
      <c r="J522" s="72">
        <v>55</v>
      </c>
      <c r="K522" s="59"/>
      <c r="L522" s="95">
        <f t="shared" si="33"/>
        <v>0</v>
      </c>
    </row>
    <row r="523" spans="1:12" ht="20" outlineLevel="1" x14ac:dyDescent="0.35">
      <c r="A523" t="s">
        <v>14</v>
      </c>
      <c r="B523" s="42">
        <v>459</v>
      </c>
      <c r="C523" s="87" t="s">
        <v>89</v>
      </c>
      <c r="D523" s="101" t="s">
        <v>22</v>
      </c>
      <c r="E523" s="70">
        <v>1</v>
      </c>
      <c r="F523" s="90"/>
      <c r="G523" s="91">
        <f t="shared" si="34"/>
        <v>0</v>
      </c>
      <c r="H523" s="36" t="s">
        <v>296</v>
      </c>
      <c r="I523" s="47" t="s">
        <v>22</v>
      </c>
      <c r="J523" s="72">
        <v>1</v>
      </c>
      <c r="K523" s="59"/>
      <c r="L523" s="95">
        <f t="shared" si="33"/>
        <v>0</v>
      </c>
    </row>
    <row r="524" spans="1:12" ht="20" outlineLevel="1" x14ac:dyDescent="0.35">
      <c r="A524" t="s">
        <v>14</v>
      </c>
      <c r="B524" s="42">
        <v>460</v>
      </c>
      <c r="C524" s="87" t="s">
        <v>89</v>
      </c>
      <c r="D524" s="101" t="s">
        <v>22</v>
      </c>
      <c r="E524" s="70">
        <v>1</v>
      </c>
      <c r="F524" s="90"/>
      <c r="G524" s="91">
        <f t="shared" si="34"/>
        <v>0</v>
      </c>
      <c r="H524" s="36" t="s">
        <v>298</v>
      </c>
      <c r="I524" s="47" t="s">
        <v>22</v>
      </c>
      <c r="J524" s="72">
        <v>1</v>
      </c>
      <c r="K524" s="59"/>
      <c r="L524" s="95">
        <f t="shared" si="33"/>
        <v>0</v>
      </c>
    </row>
    <row r="525" spans="1:12" ht="30" outlineLevel="1" x14ac:dyDescent="0.35">
      <c r="A525" t="s">
        <v>14</v>
      </c>
      <c r="B525" s="42">
        <v>461</v>
      </c>
      <c r="C525" s="58" t="s">
        <v>39</v>
      </c>
      <c r="D525" s="47" t="s">
        <v>22</v>
      </c>
      <c r="E525" s="70">
        <v>110</v>
      </c>
      <c r="F525" s="90"/>
      <c r="G525" s="91">
        <f t="shared" si="34"/>
        <v>0</v>
      </c>
      <c r="H525" s="36" t="s">
        <v>287</v>
      </c>
      <c r="I525" s="47" t="s">
        <v>22</v>
      </c>
      <c r="J525" s="72">
        <v>110</v>
      </c>
      <c r="K525" s="59"/>
      <c r="L525" s="95">
        <f t="shared" si="33"/>
        <v>0</v>
      </c>
    </row>
    <row r="526" spans="1:12" ht="30" outlineLevel="1" x14ac:dyDescent="0.35">
      <c r="A526" t="s">
        <v>14</v>
      </c>
      <c r="B526" s="42">
        <v>462</v>
      </c>
      <c r="C526" s="58" t="s">
        <v>39</v>
      </c>
      <c r="D526" s="47" t="s">
        <v>22</v>
      </c>
      <c r="E526" s="70">
        <v>55</v>
      </c>
      <c r="F526" s="90"/>
      <c r="G526" s="91">
        <f t="shared" si="34"/>
        <v>0</v>
      </c>
      <c r="H526" s="36" t="s">
        <v>288</v>
      </c>
      <c r="I526" s="47" t="s">
        <v>22</v>
      </c>
      <c r="J526" s="72">
        <v>55</v>
      </c>
      <c r="K526" s="59"/>
      <c r="L526" s="95">
        <f t="shared" si="33"/>
        <v>0</v>
      </c>
    </row>
    <row r="527" spans="1:12" ht="15" customHeight="1" outlineLevel="1" x14ac:dyDescent="0.35">
      <c r="A527" t="s">
        <v>14</v>
      </c>
      <c r="B527" s="42">
        <v>463</v>
      </c>
      <c r="C527" s="87"/>
      <c r="D527" s="96"/>
      <c r="E527" s="99"/>
      <c r="F527" s="98"/>
      <c r="G527" s="91"/>
      <c r="H527" s="36" t="s">
        <v>380</v>
      </c>
      <c r="I527" s="47" t="s">
        <v>97</v>
      </c>
      <c r="J527" s="72">
        <v>0.03</v>
      </c>
      <c r="K527" s="59"/>
      <c r="L527" s="95">
        <f t="shared" si="33"/>
        <v>0</v>
      </c>
    </row>
    <row r="528" spans="1:12" ht="15" customHeight="1" outlineLevel="1" x14ac:dyDescent="0.35">
      <c r="A528" t="s">
        <v>14</v>
      </c>
      <c r="B528" s="42">
        <v>464</v>
      </c>
      <c r="C528" s="87"/>
      <c r="D528" s="96"/>
      <c r="E528" s="99"/>
      <c r="F528" s="98"/>
      <c r="G528" s="91"/>
      <c r="H528" s="36" t="s">
        <v>308</v>
      </c>
      <c r="I528" s="47" t="s">
        <v>95</v>
      </c>
      <c r="J528" s="72">
        <v>0.04</v>
      </c>
      <c r="K528" s="59"/>
      <c r="L528" s="95">
        <f t="shared" si="33"/>
        <v>0</v>
      </c>
    </row>
    <row r="529" spans="1:12" ht="40" outlineLevel="1" x14ac:dyDescent="0.35">
      <c r="A529" t="s">
        <v>14</v>
      </c>
      <c r="B529" s="42">
        <v>465</v>
      </c>
      <c r="C529" s="87"/>
      <c r="D529" s="96"/>
      <c r="E529" s="99"/>
      <c r="F529" s="98"/>
      <c r="G529" s="91"/>
      <c r="H529" s="36" t="s">
        <v>381</v>
      </c>
      <c r="I529" s="47" t="s">
        <v>16</v>
      </c>
      <c r="J529" s="72">
        <v>3</v>
      </c>
      <c r="K529" s="59"/>
      <c r="L529" s="95">
        <f t="shared" si="33"/>
        <v>0</v>
      </c>
    </row>
    <row r="530" spans="1:12" ht="40" outlineLevel="1" x14ac:dyDescent="0.35">
      <c r="A530" t="s">
        <v>14</v>
      </c>
      <c r="B530" s="42">
        <v>466</v>
      </c>
      <c r="C530" s="87"/>
      <c r="D530" s="96"/>
      <c r="E530" s="99"/>
      <c r="F530" s="98"/>
      <c r="G530" s="91"/>
      <c r="H530" s="36" t="s">
        <v>310</v>
      </c>
      <c r="I530" s="47" t="s">
        <v>16</v>
      </c>
      <c r="J530" s="72">
        <v>2</v>
      </c>
      <c r="K530" s="59"/>
      <c r="L530" s="95">
        <f t="shared" si="33"/>
        <v>0</v>
      </c>
    </row>
    <row r="531" spans="1:12" ht="30" outlineLevel="1" x14ac:dyDescent="0.35">
      <c r="A531" t="s">
        <v>14</v>
      </c>
      <c r="B531" s="42">
        <v>467</v>
      </c>
      <c r="C531" s="87"/>
      <c r="D531" s="96"/>
      <c r="E531" s="99"/>
      <c r="F531" s="98"/>
      <c r="G531" s="91"/>
      <c r="H531" s="36" t="s">
        <v>382</v>
      </c>
      <c r="I531" s="47" t="s">
        <v>16</v>
      </c>
      <c r="J531" s="72">
        <v>4</v>
      </c>
      <c r="K531" s="59"/>
      <c r="L531" s="95">
        <f t="shared" si="33"/>
        <v>0</v>
      </c>
    </row>
    <row r="532" spans="1:12" ht="20.5" outlineLevel="1" thickBot="1" x14ac:dyDescent="0.4">
      <c r="A532" t="s">
        <v>14</v>
      </c>
      <c r="B532" s="42">
        <v>468</v>
      </c>
      <c r="C532" s="87"/>
      <c r="D532" s="96"/>
      <c r="E532" s="99"/>
      <c r="F532" s="98"/>
      <c r="G532" s="91"/>
      <c r="H532" s="36" t="s">
        <v>294</v>
      </c>
      <c r="I532" s="47" t="s">
        <v>105</v>
      </c>
      <c r="J532" s="72">
        <v>10</v>
      </c>
      <c r="K532" s="56"/>
      <c r="L532" s="95">
        <f t="shared" si="33"/>
        <v>0</v>
      </c>
    </row>
    <row r="533" spans="1:12" ht="15" customHeight="1" outlineLevel="1" thickBot="1" x14ac:dyDescent="0.4">
      <c r="B533" s="26"/>
      <c r="C533" s="61" t="s">
        <v>37</v>
      </c>
      <c r="D533" s="62"/>
      <c r="E533" s="62"/>
      <c r="F533" s="62"/>
      <c r="G533" s="63">
        <f>SUM(G506:G532)</f>
        <v>1500</v>
      </c>
      <c r="H533" s="143" t="s">
        <v>37</v>
      </c>
      <c r="I533" s="65"/>
      <c r="J533" s="66"/>
      <c r="K533" s="144"/>
      <c r="L533" s="63">
        <f>SUM(L506:L532)</f>
        <v>0</v>
      </c>
    </row>
    <row r="534" spans="1:12" ht="15" customHeight="1" thickBot="1" x14ac:dyDescent="0.4">
      <c r="B534" s="42">
        <v>469</v>
      </c>
      <c r="C534" s="27" t="s">
        <v>394</v>
      </c>
      <c r="D534" s="28"/>
      <c r="E534" s="28"/>
      <c r="F534" s="28"/>
      <c r="G534" s="28"/>
      <c r="H534" s="28"/>
      <c r="I534" s="28"/>
      <c r="J534" s="28"/>
      <c r="K534" s="28"/>
      <c r="L534" s="29"/>
    </row>
    <row r="535" spans="1:12" ht="20" outlineLevel="1" x14ac:dyDescent="0.35">
      <c r="A535" t="s">
        <v>14</v>
      </c>
      <c r="B535" s="42">
        <v>470</v>
      </c>
      <c r="C535" s="87" t="s">
        <v>76</v>
      </c>
      <c r="D535" s="88" t="s">
        <v>24</v>
      </c>
      <c r="E535" s="70">
        <v>1</v>
      </c>
      <c r="F535" s="90"/>
      <c r="G535" s="91">
        <f t="shared" ref="G535:G546" si="35">F535*E535</f>
        <v>0</v>
      </c>
      <c r="H535" s="36" t="s">
        <v>273</v>
      </c>
      <c r="I535" s="47" t="s">
        <v>24</v>
      </c>
      <c r="J535" s="72">
        <v>1</v>
      </c>
      <c r="K535" s="59"/>
      <c r="L535" s="95">
        <f t="shared" ref="L535:L549" si="36">K535*J535</f>
        <v>0</v>
      </c>
    </row>
    <row r="536" spans="1:12" ht="20" outlineLevel="1" x14ac:dyDescent="0.35">
      <c r="A536" t="s">
        <v>14</v>
      </c>
      <c r="B536" s="42">
        <v>471</v>
      </c>
      <c r="C536" s="87" t="s">
        <v>76</v>
      </c>
      <c r="D536" s="47" t="s">
        <v>24</v>
      </c>
      <c r="E536" s="70">
        <v>3</v>
      </c>
      <c r="F536" s="90"/>
      <c r="G536" s="91">
        <f t="shared" si="35"/>
        <v>0</v>
      </c>
      <c r="H536" s="36" t="s">
        <v>274</v>
      </c>
      <c r="I536" s="47" t="s">
        <v>24</v>
      </c>
      <c r="J536" s="72">
        <v>3</v>
      </c>
      <c r="K536" s="59"/>
      <c r="L536" s="95">
        <f t="shared" si="36"/>
        <v>0</v>
      </c>
    </row>
    <row r="537" spans="1:12" ht="20" outlineLevel="1" x14ac:dyDescent="0.35">
      <c r="A537" t="s">
        <v>14</v>
      </c>
      <c r="B537" s="42">
        <v>472</v>
      </c>
      <c r="C537" s="87" t="s">
        <v>76</v>
      </c>
      <c r="D537" s="47" t="s">
        <v>24</v>
      </c>
      <c r="E537" s="70">
        <v>1</v>
      </c>
      <c r="F537" s="90"/>
      <c r="G537" s="91">
        <f t="shared" si="35"/>
        <v>0</v>
      </c>
      <c r="H537" s="36" t="s">
        <v>275</v>
      </c>
      <c r="I537" s="47" t="s">
        <v>24</v>
      </c>
      <c r="J537" s="72">
        <v>1</v>
      </c>
      <c r="K537" s="59"/>
      <c r="L537" s="95">
        <f t="shared" si="36"/>
        <v>0</v>
      </c>
    </row>
    <row r="538" spans="1:12" ht="15" customHeight="1" outlineLevel="1" x14ac:dyDescent="0.35">
      <c r="A538" t="s">
        <v>14</v>
      </c>
      <c r="B538" s="42">
        <v>473</v>
      </c>
      <c r="C538" s="87" t="s">
        <v>391</v>
      </c>
      <c r="D538" s="96" t="s">
        <v>24</v>
      </c>
      <c r="E538" s="97">
        <v>1</v>
      </c>
      <c r="F538" s="90"/>
      <c r="G538" s="91">
        <f t="shared" si="35"/>
        <v>0</v>
      </c>
      <c r="H538" s="36" t="s">
        <v>395</v>
      </c>
      <c r="I538" s="47" t="s">
        <v>24</v>
      </c>
      <c r="J538" s="72">
        <v>1</v>
      </c>
      <c r="K538" s="59"/>
      <c r="L538" s="95">
        <f t="shared" si="36"/>
        <v>0</v>
      </c>
    </row>
    <row r="539" spans="1:12" ht="20" outlineLevel="1" x14ac:dyDescent="0.35">
      <c r="A539" t="s">
        <v>14</v>
      </c>
      <c r="B539" s="42">
        <v>474</v>
      </c>
      <c r="C539" s="58" t="s">
        <v>39</v>
      </c>
      <c r="D539" s="47" t="s">
        <v>22</v>
      </c>
      <c r="E539" s="70">
        <v>12</v>
      </c>
      <c r="F539" s="90"/>
      <c r="G539" s="91">
        <f t="shared" si="35"/>
        <v>0</v>
      </c>
      <c r="H539" s="36" t="s">
        <v>280</v>
      </c>
      <c r="I539" s="47" t="s">
        <v>22</v>
      </c>
      <c r="J539" s="72">
        <v>2</v>
      </c>
      <c r="K539" s="59"/>
      <c r="L539" s="95">
        <f t="shared" si="36"/>
        <v>0</v>
      </c>
    </row>
    <row r="540" spans="1:12" ht="20" outlineLevel="1" x14ac:dyDescent="0.35">
      <c r="A540" t="s">
        <v>14</v>
      </c>
      <c r="B540" s="42">
        <v>475</v>
      </c>
      <c r="C540" s="58" t="s">
        <v>39</v>
      </c>
      <c r="D540" s="47" t="s">
        <v>22</v>
      </c>
      <c r="E540" s="70">
        <v>1</v>
      </c>
      <c r="F540" s="90"/>
      <c r="G540" s="91">
        <f t="shared" si="35"/>
        <v>0</v>
      </c>
      <c r="H540" s="36" t="s">
        <v>281</v>
      </c>
      <c r="I540" s="47" t="s">
        <v>22</v>
      </c>
      <c r="J540" s="72">
        <v>1</v>
      </c>
      <c r="K540" s="59"/>
      <c r="L540" s="95">
        <f t="shared" si="36"/>
        <v>0</v>
      </c>
    </row>
    <row r="541" spans="1:12" ht="20" outlineLevel="1" x14ac:dyDescent="0.35">
      <c r="A541" t="s">
        <v>14</v>
      </c>
      <c r="B541" s="42">
        <v>476</v>
      </c>
      <c r="C541" s="58" t="s">
        <v>39</v>
      </c>
      <c r="D541" s="47" t="s">
        <v>22</v>
      </c>
      <c r="E541" s="70">
        <v>85</v>
      </c>
      <c r="F541" s="90"/>
      <c r="G541" s="91">
        <f t="shared" si="35"/>
        <v>0</v>
      </c>
      <c r="H541" s="36" t="s">
        <v>282</v>
      </c>
      <c r="I541" s="47" t="s">
        <v>22</v>
      </c>
      <c r="J541" s="72">
        <v>85</v>
      </c>
      <c r="K541" s="59"/>
      <c r="L541" s="95">
        <f t="shared" si="36"/>
        <v>0</v>
      </c>
    </row>
    <row r="542" spans="1:12" ht="20" outlineLevel="1" x14ac:dyDescent="0.35">
      <c r="A542" t="s">
        <v>14</v>
      </c>
      <c r="B542" s="42">
        <v>477</v>
      </c>
      <c r="C542" s="58" t="s">
        <v>39</v>
      </c>
      <c r="D542" s="47" t="s">
        <v>22</v>
      </c>
      <c r="E542" s="70">
        <v>10</v>
      </c>
      <c r="F542" s="90"/>
      <c r="G542" s="91">
        <f t="shared" si="35"/>
        <v>0</v>
      </c>
      <c r="H542" s="36" t="s">
        <v>283</v>
      </c>
      <c r="I542" s="47" t="s">
        <v>22</v>
      </c>
      <c r="J542" s="72">
        <v>10</v>
      </c>
      <c r="K542" s="59"/>
      <c r="L542" s="95">
        <f t="shared" si="36"/>
        <v>0</v>
      </c>
    </row>
    <row r="543" spans="1:12" ht="20" outlineLevel="1" x14ac:dyDescent="0.35">
      <c r="A543" t="s">
        <v>14</v>
      </c>
      <c r="B543" s="42">
        <v>478</v>
      </c>
      <c r="C543" s="87" t="s">
        <v>89</v>
      </c>
      <c r="D543" s="47" t="s">
        <v>22</v>
      </c>
      <c r="E543" s="70">
        <v>2</v>
      </c>
      <c r="F543" s="90"/>
      <c r="G543" s="91">
        <f t="shared" si="35"/>
        <v>0</v>
      </c>
      <c r="H543" s="36" t="s">
        <v>297</v>
      </c>
      <c r="I543" s="47" t="s">
        <v>22</v>
      </c>
      <c r="J543" s="72">
        <v>2</v>
      </c>
      <c r="K543" s="59"/>
      <c r="L543" s="95">
        <f t="shared" si="36"/>
        <v>0</v>
      </c>
    </row>
    <row r="544" spans="1:12" ht="20" outlineLevel="1" x14ac:dyDescent="0.35">
      <c r="A544" t="s">
        <v>14</v>
      </c>
      <c r="B544" s="42">
        <v>479</v>
      </c>
      <c r="C544" s="87" t="s">
        <v>89</v>
      </c>
      <c r="D544" s="47" t="s">
        <v>22</v>
      </c>
      <c r="E544" s="70">
        <v>1</v>
      </c>
      <c r="F544" s="90"/>
      <c r="G544" s="91">
        <f t="shared" si="35"/>
        <v>0</v>
      </c>
      <c r="H544" s="36" t="s">
        <v>298</v>
      </c>
      <c r="I544" s="47" t="s">
        <v>22</v>
      </c>
      <c r="J544" s="72">
        <v>1</v>
      </c>
      <c r="K544" s="59"/>
      <c r="L544" s="95">
        <f t="shared" si="36"/>
        <v>0</v>
      </c>
    </row>
    <row r="545" spans="1:12" ht="30" outlineLevel="1" x14ac:dyDescent="0.35">
      <c r="A545" t="s">
        <v>14</v>
      </c>
      <c r="B545" s="42">
        <v>480</v>
      </c>
      <c r="C545" s="58" t="s">
        <v>39</v>
      </c>
      <c r="D545" s="47" t="s">
        <v>22</v>
      </c>
      <c r="E545" s="70">
        <v>85</v>
      </c>
      <c r="F545" s="90"/>
      <c r="G545" s="91">
        <f t="shared" si="35"/>
        <v>0</v>
      </c>
      <c r="H545" s="36" t="s">
        <v>287</v>
      </c>
      <c r="I545" s="47" t="s">
        <v>22</v>
      </c>
      <c r="J545" s="72">
        <v>85</v>
      </c>
      <c r="K545" s="59"/>
      <c r="L545" s="95">
        <f t="shared" si="36"/>
        <v>0</v>
      </c>
    </row>
    <row r="546" spans="1:12" ht="30" outlineLevel="1" x14ac:dyDescent="0.35">
      <c r="A546" t="s">
        <v>14</v>
      </c>
      <c r="B546" s="42">
        <v>481</v>
      </c>
      <c r="C546" s="58" t="s">
        <v>39</v>
      </c>
      <c r="D546" s="47" t="s">
        <v>22</v>
      </c>
      <c r="E546" s="70">
        <v>10</v>
      </c>
      <c r="F546" s="90"/>
      <c r="G546" s="91">
        <f t="shared" si="35"/>
        <v>0</v>
      </c>
      <c r="H546" s="36" t="s">
        <v>288</v>
      </c>
      <c r="I546" s="47" t="s">
        <v>22</v>
      </c>
      <c r="J546" s="72">
        <v>10</v>
      </c>
      <c r="K546" s="59"/>
      <c r="L546" s="95">
        <f t="shared" si="36"/>
        <v>0</v>
      </c>
    </row>
    <row r="547" spans="1:12" ht="20" outlineLevel="1" x14ac:dyDescent="0.35">
      <c r="A547" t="s">
        <v>14</v>
      </c>
      <c r="B547" s="42"/>
      <c r="C547" s="153"/>
      <c r="D547" s="101"/>
      <c r="E547" s="97"/>
      <c r="F547" s="90"/>
      <c r="G547" s="91"/>
      <c r="H547" s="107" t="s">
        <v>294</v>
      </c>
      <c r="I547" s="55" t="s">
        <v>16</v>
      </c>
      <c r="J547" s="108">
        <v>1</v>
      </c>
      <c r="K547" s="56"/>
      <c r="L547" s="95">
        <f t="shared" si="36"/>
        <v>0</v>
      </c>
    </row>
    <row r="548" spans="1:12" ht="15" customHeight="1" outlineLevel="1" x14ac:dyDescent="0.35">
      <c r="A548" t="s">
        <v>14</v>
      </c>
      <c r="B548" s="42">
        <v>482</v>
      </c>
      <c r="C548" s="87"/>
      <c r="D548" s="96"/>
      <c r="E548" s="99"/>
      <c r="F548" s="98"/>
      <c r="G548" s="91"/>
      <c r="H548" s="36" t="s">
        <v>96</v>
      </c>
      <c r="I548" s="47" t="s">
        <v>97</v>
      </c>
      <c r="J548" s="72">
        <v>0.04</v>
      </c>
      <c r="K548" s="59"/>
      <c r="L548" s="95">
        <f t="shared" si="36"/>
        <v>0</v>
      </c>
    </row>
    <row r="549" spans="1:12" ht="15" customHeight="1" outlineLevel="1" thickBot="1" x14ac:dyDescent="0.4">
      <c r="A549" t="s">
        <v>14</v>
      </c>
      <c r="B549" s="42">
        <v>483</v>
      </c>
      <c r="C549" s="87"/>
      <c r="D549" s="96"/>
      <c r="E549" s="99"/>
      <c r="F549" s="98"/>
      <c r="G549" s="91"/>
      <c r="H549" s="36" t="s">
        <v>308</v>
      </c>
      <c r="I549" s="47" t="s">
        <v>95</v>
      </c>
      <c r="J549" s="72">
        <v>7.0000000000000007E-2</v>
      </c>
      <c r="K549" s="59"/>
      <c r="L549" s="95">
        <f t="shared" si="36"/>
        <v>0</v>
      </c>
    </row>
    <row r="550" spans="1:12" ht="15" customHeight="1" outlineLevel="1" thickBot="1" x14ac:dyDescent="0.4">
      <c r="B550" s="26"/>
      <c r="C550" s="61" t="s">
        <v>37</v>
      </c>
      <c r="D550" s="62"/>
      <c r="E550" s="62"/>
      <c r="F550" s="62"/>
      <c r="G550" s="63">
        <f>SUM(G535:G549)</f>
        <v>0</v>
      </c>
      <c r="H550" s="143" t="s">
        <v>37</v>
      </c>
      <c r="I550" s="65"/>
      <c r="J550" s="66"/>
      <c r="K550" s="144"/>
      <c r="L550" s="63">
        <f>SUM(L535:L549)</f>
        <v>0</v>
      </c>
    </row>
    <row r="551" spans="1:12" ht="15" customHeight="1" thickBot="1" x14ac:dyDescent="0.4">
      <c r="B551" s="42">
        <v>484</v>
      </c>
      <c r="C551" s="27" t="s">
        <v>396</v>
      </c>
      <c r="D551" s="28"/>
      <c r="E551" s="28"/>
      <c r="F551" s="28"/>
      <c r="G551" s="28"/>
      <c r="H551" s="28"/>
      <c r="I551" s="28"/>
      <c r="J551" s="28"/>
      <c r="K551" s="28"/>
      <c r="L551" s="29"/>
    </row>
    <row r="552" spans="1:12" ht="20" outlineLevel="1" x14ac:dyDescent="0.35">
      <c r="A552" t="s">
        <v>14</v>
      </c>
      <c r="B552" s="42">
        <v>485</v>
      </c>
      <c r="C552" s="87" t="s">
        <v>397</v>
      </c>
      <c r="D552" s="47" t="s">
        <v>24</v>
      </c>
      <c r="E552" s="70">
        <v>4</v>
      </c>
      <c r="F552" s="90"/>
      <c r="G552" s="91">
        <f>F552*E552</f>
        <v>0</v>
      </c>
      <c r="H552" s="36" t="s">
        <v>398</v>
      </c>
      <c r="I552" s="47" t="s">
        <v>24</v>
      </c>
      <c r="J552" s="72">
        <v>4</v>
      </c>
      <c r="K552" s="59"/>
      <c r="L552" s="95">
        <f t="shared" ref="L552:L575" si="37">K552*J552</f>
        <v>0</v>
      </c>
    </row>
    <row r="553" spans="1:12" ht="20" outlineLevel="1" x14ac:dyDescent="0.35">
      <c r="A553" t="s">
        <v>14</v>
      </c>
      <c r="B553" s="42">
        <v>486</v>
      </c>
      <c r="C553" s="87" t="s">
        <v>397</v>
      </c>
      <c r="D553" s="47" t="s">
        <v>24</v>
      </c>
      <c r="E553" s="70">
        <v>2</v>
      </c>
      <c r="F553" s="90"/>
      <c r="G553" s="91">
        <f>F553*E553</f>
        <v>0</v>
      </c>
      <c r="H553" s="36" t="s">
        <v>399</v>
      </c>
      <c r="I553" s="47" t="s">
        <v>24</v>
      </c>
      <c r="J553" s="72">
        <v>2</v>
      </c>
      <c r="K553" s="59"/>
      <c r="L553" s="95">
        <f t="shared" si="37"/>
        <v>0</v>
      </c>
    </row>
    <row r="554" spans="1:12" ht="15" customHeight="1" outlineLevel="1" x14ac:dyDescent="0.35">
      <c r="A554" t="s">
        <v>14</v>
      </c>
      <c r="B554" s="42">
        <v>487</v>
      </c>
      <c r="C554" s="87" t="s">
        <v>400</v>
      </c>
      <c r="D554" s="47" t="s">
        <v>24</v>
      </c>
      <c r="E554" s="70">
        <v>6</v>
      </c>
      <c r="F554" s="90"/>
      <c r="G554" s="91">
        <f>F554*E554</f>
        <v>0</v>
      </c>
      <c r="H554" s="36" t="s">
        <v>317</v>
      </c>
      <c r="I554" s="47" t="s">
        <v>24</v>
      </c>
      <c r="J554" s="72">
        <v>6</v>
      </c>
      <c r="K554" s="59"/>
      <c r="L554" s="95">
        <f t="shared" si="37"/>
        <v>0</v>
      </c>
    </row>
    <row r="555" spans="1:12" ht="20" outlineLevel="1" x14ac:dyDescent="0.35">
      <c r="A555" t="s">
        <v>14</v>
      </c>
      <c r="B555" s="42">
        <v>488</v>
      </c>
      <c r="C555" s="119" t="s">
        <v>27</v>
      </c>
      <c r="D555" s="47" t="s">
        <v>16</v>
      </c>
      <c r="E555" s="97">
        <v>1</v>
      </c>
      <c r="F555" s="90"/>
      <c r="G555" s="91">
        <f>F555*E555</f>
        <v>0</v>
      </c>
      <c r="H555" s="36" t="s">
        <v>313</v>
      </c>
      <c r="I555" s="47" t="s">
        <v>24</v>
      </c>
      <c r="J555" s="72">
        <v>1</v>
      </c>
      <c r="K555" s="59"/>
      <c r="L555" s="95">
        <f t="shared" si="37"/>
        <v>0</v>
      </c>
    </row>
    <row r="556" spans="1:12" ht="20.5" customHeight="1" outlineLevel="1" x14ac:dyDescent="0.35">
      <c r="A556" t="s">
        <v>14</v>
      </c>
      <c r="B556" s="42">
        <v>489</v>
      </c>
      <c r="C556" s="119" t="s">
        <v>27</v>
      </c>
      <c r="D556" s="47" t="s">
        <v>16</v>
      </c>
      <c r="E556" s="97">
        <v>12</v>
      </c>
      <c r="F556" s="90"/>
      <c r="G556" s="91">
        <f>F556*E556</f>
        <v>0</v>
      </c>
      <c r="H556" s="36" t="s">
        <v>401</v>
      </c>
      <c r="I556" s="47" t="s">
        <v>24</v>
      </c>
      <c r="J556" s="72">
        <v>12</v>
      </c>
      <c r="K556" s="59"/>
      <c r="L556" s="95">
        <f t="shared" si="37"/>
        <v>0</v>
      </c>
    </row>
    <row r="557" spans="1:12" ht="30" outlineLevel="1" x14ac:dyDescent="0.35">
      <c r="A557" t="s">
        <v>14</v>
      </c>
      <c r="B557" s="42">
        <v>490</v>
      </c>
      <c r="C557" s="36" t="s">
        <v>39</v>
      </c>
      <c r="D557" s="47" t="s">
        <v>22</v>
      </c>
      <c r="E557" s="70">
        <v>50</v>
      </c>
      <c r="F557" s="90"/>
      <c r="G557" s="91">
        <f t="shared" ref="G557:G568" si="38">F557*E557</f>
        <v>0</v>
      </c>
      <c r="H557" s="36" t="s">
        <v>318</v>
      </c>
      <c r="I557" s="47" t="s">
        <v>22</v>
      </c>
      <c r="J557" s="72">
        <v>50</v>
      </c>
      <c r="K557" s="59"/>
      <c r="L557" s="95">
        <f t="shared" si="37"/>
        <v>0</v>
      </c>
    </row>
    <row r="558" spans="1:12" ht="30" outlineLevel="1" x14ac:dyDescent="0.35">
      <c r="A558" t="s">
        <v>14</v>
      </c>
      <c r="B558" s="42">
        <v>491</v>
      </c>
      <c r="C558" s="36" t="s">
        <v>39</v>
      </c>
      <c r="D558" s="47" t="s">
        <v>22</v>
      </c>
      <c r="E558" s="70">
        <v>45</v>
      </c>
      <c r="F558" s="90"/>
      <c r="G558" s="91">
        <f t="shared" si="38"/>
        <v>0</v>
      </c>
      <c r="H558" s="36" t="s">
        <v>320</v>
      </c>
      <c r="I558" s="47" t="s">
        <v>22</v>
      </c>
      <c r="J558" s="72">
        <v>45</v>
      </c>
      <c r="K558" s="59"/>
      <c r="L558" s="95">
        <f t="shared" si="37"/>
        <v>0</v>
      </c>
    </row>
    <row r="559" spans="1:12" ht="15" customHeight="1" outlineLevel="1" x14ac:dyDescent="0.35">
      <c r="A559" t="s">
        <v>14</v>
      </c>
      <c r="B559" s="42">
        <v>492</v>
      </c>
      <c r="C559" s="119" t="s">
        <v>27</v>
      </c>
      <c r="D559" s="47" t="s">
        <v>16</v>
      </c>
      <c r="E559" s="70">
        <v>35</v>
      </c>
      <c r="F559" s="90"/>
      <c r="G559" s="91">
        <f t="shared" si="38"/>
        <v>0</v>
      </c>
      <c r="H559" s="36" t="s">
        <v>327</v>
      </c>
      <c r="I559" s="47" t="s">
        <v>24</v>
      </c>
      <c r="J559" s="72">
        <v>35</v>
      </c>
      <c r="K559" s="59"/>
      <c r="L559" s="95">
        <f t="shared" si="37"/>
        <v>0</v>
      </c>
    </row>
    <row r="560" spans="1:12" ht="15" customHeight="1" outlineLevel="1" x14ac:dyDescent="0.35">
      <c r="A560" t="s">
        <v>14</v>
      </c>
      <c r="B560" s="42">
        <v>493</v>
      </c>
      <c r="C560" s="119" t="s">
        <v>27</v>
      </c>
      <c r="D560" s="47" t="s">
        <v>16</v>
      </c>
      <c r="E560" s="70">
        <v>2</v>
      </c>
      <c r="F560" s="90"/>
      <c r="G560" s="91">
        <f t="shared" si="38"/>
        <v>0</v>
      </c>
      <c r="H560" s="36" t="s">
        <v>328</v>
      </c>
      <c r="I560" s="47" t="s">
        <v>24</v>
      </c>
      <c r="J560" s="72">
        <v>2</v>
      </c>
      <c r="K560" s="59"/>
      <c r="L560" s="95">
        <f t="shared" si="37"/>
        <v>0</v>
      </c>
    </row>
    <row r="561" spans="1:12" ht="15" customHeight="1" outlineLevel="1" x14ac:dyDescent="0.35">
      <c r="A561" t="s">
        <v>14</v>
      </c>
      <c r="B561" s="42">
        <v>494</v>
      </c>
      <c r="C561" s="119" t="s">
        <v>27</v>
      </c>
      <c r="D561" s="47" t="s">
        <v>16</v>
      </c>
      <c r="E561" s="70">
        <v>40</v>
      </c>
      <c r="F561" s="90"/>
      <c r="G561" s="91">
        <f t="shared" si="38"/>
        <v>0</v>
      </c>
      <c r="H561" s="36" t="s">
        <v>330</v>
      </c>
      <c r="I561" s="47" t="s">
        <v>24</v>
      </c>
      <c r="J561" s="72">
        <v>40</v>
      </c>
      <c r="K561" s="59"/>
      <c r="L561" s="95">
        <f t="shared" si="37"/>
        <v>0</v>
      </c>
    </row>
    <row r="562" spans="1:12" ht="15" customHeight="1" outlineLevel="1" x14ac:dyDescent="0.35">
      <c r="A562" t="s">
        <v>14</v>
      </c>
      <c r="B562" s="42">
        <v>495</v>
      </c>
      <c r="C562" s="119" t="s">
        <v>27</v>
      </c>
      <c r="D562" s="47" t="s">
        <v>16</v>
      </c>
      <c r="E562" s="70">
        <v>35</v>
      </c>
      <c r="F562" s="90"/>
      <c r="G562" s="91">
        <f t="shared" si="38"/>
        <v>0</v>
      </c>
      <c r="H562" s="36" t="s">
        <v>331</v>
      </c>
      <c r="I562" s="47" t="s">
        <v>24</v>
      </c>
      <c r="J562" s="72">
        <v>35</v>
      </c>
      <c r="K562" s="59"/>
      <c r="L562" s="95">
        <f t="shared" si="37"/>
        <v>0</v>
      </c>
    </row>
    <row r="563" spans="1:12" ht="20" outlineLevel="1" x14ac:dyDescent="0.35">
      <c r="A563" t="s">
        <v>14</v>
      </c>
      <c r="B563" s="42">
        <v>496</v>
      </c>
      <c r="C563" s="119" t="s">
        <v>27</v>
      </c>
      <c r="D563" s="47" t="s">
        <v>16</v>
      </c>
      <c r="E563" s="70">
        <v>10</v>
      </c>
      <c r="F563" s="90"/>
      <c r="G563" s="91">
        <f t="shared" si="38"/>
        <v>0</v>
      </c>
      <c r="H563" s="36" t="s">
        <v>332</v>
      </c>
      <c r="I563" s="47" t="s">
        <v>24</v>
      </c>
      <c r="J563" s="72">
        <v>10</v>
      </c>
      <c r="K563" s="59"/>
      <c r="L563" s="95">
        <f t="shared" si="37"/>
        <v>0</v>
      </c>
    </row>
    <row r="564" spans="1:12" ht="20" outlineLevel="1" x14ac:dyDescent="0.35">
      <c r="A564" t="s">
        <v>14</v>
      </c>
      <c r="B564" s="42">
        <v>497</v>
      </c>
      <c r="C564" s="119" t="s">
        <v>27</v>
      </c>
      <c r="D564" s="47" t="s">
        <v>16</v>
      </c>
      <c r="E564" s="70">
        <v>15</v>
      </c>
      <c r="F564" s="90"/>
      <c r="G564" s="91">
        <f t="shared" si="38"/>
        <v>0</v>
      </c>
      <c r="H564" s="36" t="s">
        <v>402</v>
      </c>
      <c r="I564" s="47" t="s">
        <v>24</v>
      </c>
      <c r="J564" s="72">
        <v>15</v>
      </c>
      <c r="K564" s="59"/>
      <c r="L564" s="95">
        <f t="shared" si="37"/>
        <v>0</v>
      </c>
    </row>
    <row r="565" spans="1:12" ht="20" outlineLevel="1" x14ac:dyDescent="0.35">
      <c r="A565" t="s">
        <v>14</v>
      </c>
      <c r="B565" s="42">
        <v>498</v>
      </c>
      <c r="C565" s="119" t="s">
        <v>27</v>
      </c>
      <c r="D565" s="47" t="s">
        <v>16</v>
      </c>
      <c r="E565" s="70">
        <v>2</v>
      </c>
      <c r="F565" s="90"/>
      <c r="G565" s="91">
        <f t="shared" si="38"/>
        <v>0</v>
      </c>
      <c r="H565" s="36" t="s">
        <v>334</v>
      </c>
      <c r="I565" s="47" t="s">
        <v>24</v>
      </c>
      <c r="J565" s="72">
        <v>2</v>
      </c>
      <c r="K565" s="59"/>
      <c r="L565" s="95">
        <f t="shared" si="37"/>
        <v>0</v>
      </c>
    </row>
    <row r="566" spans="1:12" ht="20" outlineLevel="1" x14ac:dyDescent="0.35">
      <c r="A566" t="s">
        <v>14</v>
      </c>
      <c r="B566" s="42">
        <v>499</v>
      </c>
      <c r="C566" s="119" t="s">
        <v>27</v>
      </c>
      <c r="D566" s="47" t="s">
        <v>16</v>
      </c>
      <c r="E566" s="70">
        <v>10</v>
      </c>
      <c r="F566" s="90"/>
      <c r="G566" s="91">
        <f t="shared" si="38"/>
        <v>0</v>
      </c>
      <c r="H566" s="36" t="s">
        <v>335</v>
      </c>
      <c r="I566" s="47" t="s">
        <v>24</v>
      </c>
      <c r="J566" s="72">
        <v>10</v>
      </c>
      <c r="K566" s="59"/>
      <c r="L566" s="95">
        <f t="shared" si="37"/>
        <v>0</v>
      </c>
    </row>
    <row r="567" spans="1:12" ht="20" outlineLevel="1" x14ac:dyDescent="0.35">
      <c r="A567" t="s">
        <v>14</v>
      </c>
      <c r="B567" s="42">
        <v>500</v>
      </c>
      <c r="C567" s="119" t="s">
        <v>27</v>
      </c>
      <c r="D567" s="47" t="s">
        <v>16</v>
      </c>
      <c r="E567" s="70">
        <v>5</v>
      </c>
      <c r="F567" s="90"/>
      <c r="G567" s="91">
        <f t="shared" si="38"/>
        <v>0</v>
      </c>
      <c r="H567" s="36" t="s">
        <v>403</v>
      </c>
      <c r="I567" s="47" t="s">
        <v>24</v>
      </c>
      <c r="J567" s="72">
        <v>5</v>
      </c>
      <c r="K567" s="59"/>
      <c r="L567" s="95">
        <f t="shared" si="37"/>
        <v>0</v>
      </c>
    </row>
    <row r="568" spans="1:12" ht="15" customHeight="1" outlineLevel="1" x14ac:dyDescent="0.35">
      <c r="A568" t="s">
        <v>14</v>
      </c>
      <c r="B568" s="42">
        <v>501</v>
      </c>
      <c r="C568" s="36" t="s">
        <v>166</v>
      </c>
      <c r="D568" s="47" t="s">
        <v>16</v>
      </c>
      <c r="E568" s="70">
        <v>4</v>
      </c>
      <c r="F568" s="90"/>
      <c r="G568" s="91">
        <f t="shared" si="38"/>
        <v>0</v>
      </c>
      <c r="H568" s="36" t="s">
        <v>321</v>
      </c>
      <c r="I568" s="47" t="s">
        <v>24</v>
      </c>
      <c r="J568" s="72">
        <v>4</v>
      </c>
      <c r="K568" s="59"/>
      <c r="L568" s="95">
        <f t="shared" si="37"/>
        <v>0</v>
      </c>
    </row>
    <row r="569" spans="1:12" ht="20" outlineLevel="1" x14ac:dyDescent="0.35">
      <c r="A569" t="s">
        <v>14</v>
      </c>
      <c r="B569" s="42">
        <v>502</v>
      </c>
      <c r="C569" s="119" t="s">
        <v>27</v>
      </c>
      <c r="D569" s="47" t="s">
        <v>16</v>
      </c>
      <c r="E569" s="70">
        <v>5</v>
      </c>
      <c r="F569" s="90"/>
      <c r="G569" s="91">
        <f>F569*E569</f>
        <v>0</v>
      </c>
      <c r="H569" s="36" t="s">
        <v>404</v>
      </c>
      <c r="I569" s="47" t="s">
        <v>24</v>
      </c>
      <c r="J569" s="72">
        <v>5</v>
      </c>
      <c r="K569" s="59"/>
      <c r="L569" s="95">
        <f t="shared" si="37"/>
        <v>0</v>
      </c>
    </row>
    <row r="570" spans="1:12" ht="15" customHeight="1" outlineLevel="1" x14ac:dyDescent="0.35">
      <c r="A570" t="s">
        <v>14</v>
      </c>
      <c r="B570" s="42">
        <v>503</v>
      </c>
      <c r="C570" s="87"/>
      <c r="D570" s="96"/>
      <c r="E570" s="99"/>
      <c r="F570" s="98"/>
      <c r="G570" s="91"/>
      <c r="H570" s="36" t="s">
        <v>405</v>
      </c>
      <c r="I570" s="47" t="s">
        <v>24</v>
      </c>
      <c r="J570" s="72">
        <v>4</v>
      </c>
      <c r="K570" s="59"/>
      <c r="L570" s="95">
        <f t="shared" si="37"/>
        <v>0</v>
      </c>
    </row>
    <row r="571" spans="1:12" ht="15" customHeight="1" outlineLevel="1" x14ac:dyDescent="0.35">
      <c r="A571" t="s">
        <v>14</v>
      </c>
      <c r="B571" s="42">
        <v>504</v>
      </c>
      <c r="C571" s="87"/>
      <c r="D571" s="96"/>
      <c r="E571" s="99"/>
      <c r="F571" s="98"/>
      <c r="G571" s="91"/>
      <c r="H571" s="36" t="s">
        <v>406</v>
      </c>
      <c r="I571" s="47" t="s">
        <v>24</v>
      </c>
      <c r="J571" s="72">
        <v>21</v>
      </c>
      <c r="K571" s="59"/>
      <c r="L571" s="95">
        <f t="shared" si="37"/>
        <v>0</v>
      </c>
    </row>
    <row r="572" spans="1:12" ht="20" outlineLevel="1" x14ac:dyDescent="0.35">
      <c r="A572" t="s">
        <v>14</v>
      </c>
      <c r="B572" s="42">
        <v>505</v>
      </c>
      <c r="C572" s="119" t="s">
        <v>27</v>
      </c>
      <c r="D572" s="47" t="s">
        <v>16</v>
      </c>
      <c r="E572" s="70">
        <v>6</v>
      </c>
      <c r="F572" s="90"/>
      <c r="G572" s="91">
        <f>F572*E572</f>
        <v>0</v>
      </c>
      <c r="H572" s="36" t="s">
        <v>407</v>
      </c>
      <c r="I572" s="47" t="s">
        <v>24</v>
      </c>
      <c r="J572" s="72">
        <v>6</v>
      </c>
      <c r="K572" s="59"/>
      <c r="L572" s="95">
        <f t="shared" si="37"/>
        <v>0</v>
      </c>
    </row>
    <row r="573" spans="1:12" ht="20" outlineLevel="1" x14ac:dyDescent="0.35">
      <c r="A573" t="s">
        <v>14</v>
      </c>
      <c r="B573" s="42">
        <v>506</v>
      </c>
      <c r="C573" s="87"/>
      <c r="D573" s="96"/>
      <c r="E573" s="99"/>
      <c r="F573" s="98"/>
      <c r="G573" s="91"/>
      <c r="H573" s="36" t="s">
        <v>337</v>
      </c>
      <c r="I573" s="47" t="s">
        <v>16</v>
      </c>
      <c r="J573" s="72">
        <v>50</v>
      </c>
      <c r="K573" s="59"/>
      <c r="L573" s="95">
        <f t="shared" si="37"/>
        <v>0</v>
      </c>
    </row>
    <row r="574" spans="1:12" ht="20" outlineLevel="1" x14ac:dyDescent="0.35">
      <c r="A574" t="s">
        <v>14</v>
      </c>
      <c r="B574" s="42">
        <v>507</v>
      </c>
      <c r="C574" s="87"/>
      <c r="D574" s="96"/>
      <c r="E574" s="99"/>
      <c r="F574" s="98"/>
      <c r="G574" s="91"/>
      <c r="H574" s="36" t="s">
        <v>408</v>
      </c>
      <c r="I574" s="47" t="s">
        <v>16</v>
      </c>
      <c r="J574" s="72">
        <v>90</v>
      </c>
      <c r="K574" s="59"/>
      <c r="L574" s="95">
        <f t="shared" si="37"/>
        <v>0</v>
      </c>
    </row>
    <row r="575" spans="1:12" ht="20.5" outlineLevel="1" thickBot="1" x14ac:dyDescent="0.4">
      <c r="A575" t="s">
        <v>14</v>
      </c>
      <c r="B575" s="42">
        <v>508</v>
      </c>
      <c r="C575" s="87"/>
      <c r="D575" s="96"/>
      <c r="E575" s="99"/>
      <c r="F575" s="98"/>
      <c r="G575" s="91"/>
      <c r="H575" s="36" t="s">
        <v>338</v>
      </c>
      <c r="I575" s="47" t="s">
        <v>16</v>
      </c>
      <c r="J575" s="72">
        <v>1</v>
      </c>
      <c r="K575" s="59"/>
      <c r="L575" s="95">
        <f t="shared" si="37"/>
        <v>0</v>
      </c>
    </row>
    <row r="576" spans="1:12" ht="15" customHeight="1" outlineLevel="1" thickBot="1" x14ac:dyDescent="0.4">
      <c r="B576" s="26"/>
      <c r="C576" s="61" t="s">
        <v>37</v>
      </c>
      <c r="D576" s="62"/>
      <c r="E576" s="62"/>
      <c r="F576" s="62"/>
      <c r="G576" s="63">
        <f>SUM(G552:G575)</f>
        <v>0</v>
      </c>
      <c r="H576" s="143" t="s">
        <v>37</v>
      </c>
      <c r="I576" s="65"/>
      <c r="J576" s="66"/>
      <c r="K576" s="144"/>
      <c r="L576" s="63">
        <f>SUM(L552:L575)</f>
        <v>0</v>
      </c>
    </row>
    <row r="577" spans="1:12" ht="15" customHeight="1" thickBot="1" x14ac:dyDescent="0.4">
      <c r="B577" s="42">
        <v>509</v>
      </c>
      <c r="C577" s="27" t="s">
        <v>409</v>
      </c>
      <c r="D577" s="28"/>
      <c r="E577" s="28"/>
      <c r="F577" s="28"/>
      <c r="G577" s="28"/>
      <c r="H577" s="28"/>
      <c r="I577" s="28"/>
      <c r="J577" s="28"/>
      <c r="K577" s="28"/>
      <c r="L577" s="29"/>
    </row>
    <row r="578" spans="1:12" ht="20" outlineLevel="1" x14ac:dyDescent="0.35">
      <c r="A578" t="s">
        <v>14</v>
      </c>
      <c r="B578" s="42">
        <v>510</v>
      </c>
      <c r="C578" s="87" t="s">
        <v>397</v>
      </c>
      <c r="D578" s="96" t="s">
        <v>16</v>
      </c>
      <c r="E578" s="97">
        <v>3</v>
      </c>
      <c r="F578" s="90"/>
      <c r="G578" s="91">
        <f t="shared" ref="G578:G588" si="39">F578*E578</f>
        <v>0</v>
      </c>
      <c r="H578" s="36" t="s">
        <v>410</v>
      </c>
      <c r="I578" s="47" t="s">
        <v>16</v>
      </c>
      <c r="J578" s="72">
        <v>3</v>
      </c>
      <c r="K578" s="59"/>
      <c r="L578" s="95">
        <f t="shared" ref="L578:L591" si="40">K578*J578</f>
        <v>0</v>
      </c>
    </row>
    <row r="579" spans="1:12" outlineLevel="1" x14ac:dyDescent="0.35">
      <c r="A579" t="s">
        <v>14</v>
      </c>
      <c r="B579" s="42">
        <v>511</v>
      </c>
      <c r="C579" s="87" t="s">
        <v>411</v>
      </c>
      <c r="D579" s="96" t="s">
        <v>24</v>
      </c>
      <c r="E579" s="97">
        <v>2</v>
      </c>
      <c r="F579" s="90"/>
      <c r="G579" s="91">
        <f t="shared" si="39"/>
        <v>0</v>
      </c>
      <c r="H579" s="36" t="s">
        <v>315</v>
      </c>
      <c r="I579" s="47" t="s">
        <v>24</v>
      </c>
      <c r="J579" s="72">
        <v>2</v>
      </c>
      <c r="K579" s="59"/>
      <c r="L579" s="95">
        <f t="shared" si="40"/>
        <v>0</v>
      </c>
    </row>
    <row r="580" spans="1:12" ht="30" outlineLevel="1" x14ac:dyDescent="0.35">
      <c r="A580" t="s">
        <v>14</v>
      </c>
      <c r="B580" s="42">
        <v>512</v>
      </c>
      <c r="C580" s="36" t="s">
        <v>39</v>
      </c>
      <c r="D580" s="47" t="s">
        <v>22</v>
      </c>
      <c r="E580" s="70">
        <v>10</v>
      </c>
      <c r="F580" s="154"/>
      <c r="G580" s="91">
        <f t="shared" si="39"/>
        <v>0</v>
      </c>
      <c r="H580" s="36" t="s">
        <v>318</v>
      </c>
      <c r="I580" s="47" t="s">
        <v>22</v>
      </c>
      <c r="J580" s="72">
        <v>10</v>
      </c>
      <c r="K580" s="59"/>
      <c r="L580" s="95">
        <f t="shared" si="40"/>
        <v>0</v>
      </c>
    </row>
    <row r="581" spans="1:12" ht="30" outlineLevel="1" x14ac:dyDescent="0.35">
      <c r="A581" t="s">
        <v>14</v>
      </c>
      <c r="B581" s="42">
        <v>513</v>
      </c>
      <c r="C581" s="36" t="s">
        <v>39</v>
      </c>
      <c r="D581" s="47" t="s">
        <v>22</v>
      </c>
      <c r="E581" s="70">
        <v>10</v>
      </c>
      <c r="F581" s="154"/>
      <c r="G581" s="91">
        <f t="shared" si="39"/>
        <v>0</v>
      </c>
      <c r="H581" s="36" t="s">
        <v>320</v>
      </c>
      <c r="I581" s="47" t="s">
        <v>22</v>
      </c>
      <c r="J581" s="72">
        <v>10</v>
      </c>
      <c r="K581" s="59"/>
      <c r="L581" s="95">
        <f t="shared" si="40"/>
        <v>0</v>
      </c>
    </row>
    <row r="582" spans="1:12" ht="15" customHeight="1" outlineLevel="1" x14ac:dyDescent="0.35">
      <c r="A582" t="s">
        <v>14</v>
      </c>
      <c r="B582" s="42">
        <v>514</v>
      </c>
      <c r="C582" s="119" t="s">
        <v>27</v>
      </c>
      <c r="D582" s="47" t="s">
        <v>24</v>
      </c>
      <c r="E582" s="70">
        <v>4</v>
      </c>
      <c r="F582" s="154"/>
      <c r="G582" s="91">
        <f t="shared" si="39"/>
        <v>0</v>
      </c>
      <c r="H582" s="36" t="s">
        <v>327</v>
      </c>
      <c r="I582" s="47" t="s">
        <v>24</v>
      </c>
      <c r="J582" s="72">
        <v>4</v>
      </c>
      <c r="K582" s="59"/>
      <c r="L582" s="95">
        <f t="shared" si="40"/>
        <v>0</v>
      </c>
    </row>
    <row r="583" spans="1:12" ht="15" customHeight="1" outlineLevel="1" x14ac:dyDescent="0.35">
      <c r="A583" t="s">
        <v>14</v>
      </c>
      <c r="B583" s="42">
        <v>515</v>
      </c>
      <c r="C583" s="119" t="s">
        <v>27</v>
      </c>
      <c r="D583" s="47" t="s">
        <v>24</v>
      </c>
      <c r="E583" s="70">
        <v>1</v>
      </c>
      <c r="F583" s="154"/>
      <c r="G583" s="91">
        <f t="shared" si="39"/>
        <v>0</v>
      </c>
      <c r="H583" s="36" t="s">
        <v>330</v>
      </c>
      <c r="I583" s="47" t="s">
        <v>24</v>
      </c>
      <c r="J583" s="72">
        <v>1</v>
      </c>
      <c r="K583" s="59"/>
      <c r="L583" s="95">
        <f t="shared" si="40"/>
        <v>0</v>
      </c>
    </row>
    <row r="584" spans="1:12" ht="15" customHeight="1" outlineLevel="1" x14ac:dyDescent="0.35">
      <c r="A584" t="s">
        <v>14</v>
      </c>
      <c r="B584" s="42">
        <v>516</v>
      </c>
      <c r="C584" s="119" t="s">
        <v>27</v>
      </c>
      <c r="D584" s="47" t="s">
        <v>24</v>
      </c>
      <c r="E584" s="70">
        <v>12</v>
      </c>
      <c r="F584" s="154"/>
      <c r="G584" s="91">
        <f t="shared" si="39"/>
        <v>0</v>
      </c>
      <c r="H584" s="36" t="s">
        <v>331</v>
      </c>
      <c r="I584" s="47" t="s">
        <v>24</v>
      </c>
      <c r="J584" s="72">
        <v>12</v>
      </c>
      <c r="K584" s="59"/>
      <c r="L584" s="95">
        <f t="shared" si="40"/>
        <v>0</v>
      </c>
    </row>
    <row r="585" spans="1:12" ht="20" outlineLevel="1" x14ac:dyDescent="0.35">
      <c r="A585" t="s">
        <v>14</v>
      </c>
      <c r="B585" s="42">
        <v>517</v>
      </c>
      <c r="C585" s="119" t="s">
        <v>27</v>
      </c>
      <c r="D585" s="47" t="s">
        <v>24</v>
      </c>
      <c r="E585" s="70">
        <v>7</v>
      </c>
      <c r="F585" s="154"/>
      <c r="G585" s="91">
        <f t="shared" si="39"/>
        <v>0</v>
      </c>
      <c r="H585" s="36" t="s">
        <v>333</v>
      </c>
      <c r="I585" s="47" t="s">
        <v>24</v>
      </c>
      <c r="J585" s="72">
        <v>7</v>
      </c>
      <c r="K585" s="59"/>
      <c r="L585" s="95">
        <f t="shared" si="40"/>
        <v>0</v>
      </c>
    </row>
    <row r="586" spans="1:12" ht="20" outlineLevel="1" x14ac:dyDescent="0.35">
      <c r="A586" t="s">
        <v>14</v>
      </c>
      <c r="B586" s="42">
        <v>518</v>
      </c>
      <c r="C586" s="119" t="s">
        <v>27</v>
      </c>
      <c r="D586" s="47" t="s">
        <v>24</v>
      </c>
      <c r="E586" s="70">
        <v>5</v>
      </c>
      <c r="F586" s="154"/>
      <c r="G586" s="91">
        <f t="shared" si="39"/>
        <v>0</v>
      </c>
      <c r="H586" s="36" t="s">
        <v>334</v>
      </c>
      <c r="I586" s="47" t="s">
        <v>24</v>
      </c>
      <c r="J586" s="72">
        <v>5</v>
      </c>
      <c r="K586" s="59"/>
      <c r="L586" s="95">
        <f t="shared" si="40"/>
        <v>0</v>
      </c>
    </row>
    <row r="587" spans="1:12" ht="15" customHeight="1" outlineLevel="1" x14ac:dyDescent="0.35">
      <c r="A587" t="s">
        <v>14</v>
      </c>
      <c r="B587" s="42">
        <v>519</v>
      </c>
      <c r="C587" s="36" t="s">
        <v>166</v>
      </c>
      <c r="D587" s="47" t="s">
        <v>16</v>
      </c>
      <c r="E587" s="70">
        <v>3</v>
      </c>
      <c r="F587" s="154"/>
      <c r="G587" s="91">
        <f t="shared" si="39"/>
        <v>0</v>
      </c>
      <c r="H587" s="36" t="s">
        <v>321</v>
      </c>
      <c r="I587" s="47" t="s">
        <v>24</v>
      </c>
      <c r="J587" s="72">
        <v>3</v>
      </c>
      <c r="K587" s="59"/>
      <c r="L587" s="95">
        <f t="shared" si="40"/>
        <v>0</v>
      </c>
    </row>
    <row r="588" spans="1:12" ht="20" outlineLevel="1" x14ac:dyDescent="0.35">
      <c r="A588" t="s">
        <v>14</v>
      </c>
      <c r="B588" s="42">
        <v>520</v>
      </c>
      <c r="C588" s="119" t="s">
        <v>27</v>
      </c>
      <c r="D588" s="47" t="s">
        <v>24</v>
      </c>
      <c r="E588" s="70">
        <v>3</v>
      </c>
      <c r="F588" s="90"/>
      <c r="G588" s="91">
        <f t="shared" si="39"/>
        <v>0</v>
      </c>
      <c r="H588" s="36" t="s">
        <v>404</v>
      </c>
      <c r="I588" s="47" t="s">
        <v>24</v>
      </c>
      <c r="J588" s="72">
        <v>3</v>
      </c>
      <c r="K588" s="59"/>
      <c r="L588" s="95">
        <f t="shared" si="40"/>
        <v>0</v>
      </c>
    </row>
    <row r="589" spans="1:12" ht="20" outlineLevel="1" x14ac:dyDescent="0.35">
      <c r="A589" t="s">
        <v>14</v>
      </c>
      <c r="B589" s="42">
        <v>521</v>
      </c>
      <c r="C589" s="87"/>
      <c r="D589" s="96"/>
      <c r="E589" s="99"/>
      <c r="F589" s="98"/>
      <c r="G589" s="91"/>
      <c r="H589" s="36" t="s">
        <v>337</v>
      </c>
      <c r="I589" s="47" t="s">
        <v>16</v>
      </c>
      <c r="J589" s="72">
        <v>10</v>
      </c>
      <c r="K589" s="59"/>
      <c r="L589" s="95">
        <f t="shared" si="40"/>
        <v>0</v>
      </c>
    </row>
    <row r="590" spans="1:12" ht="20" outlineLevel="1" x14ac:dyDescent="0.35">
      <c r="A590" t="s">
        <v>14</v>
      </c>
      <c r="B590" s="42">
        <v>522</v>
      </c>
      <c r="C590" s="87"/>
      <c r="D590" s="96"/>
      <c r="E590" s="99"/>
      <c r="F590" s="98"/>
      <c r="G590" s="91"/>
      <c r="H590" s="36" t="s">
        <v>408</v>
      </c>
      <c r="I590" s="47" t="s">
        <v>16</v>
      </c>
      <c r="J590" s="72">
        <v>20</v>
      </c>
      <c r="K590" s="59"/>
      <c r="L590" s="95">
        <f t="shared" si="40"/>
        <v>0</v>
      </c>
    </row>
    <row r="591" spans="1:12" ht="20.5" outlineLevel="1" thickBot="1" x14ac:dyDescent="0.4">
      <c r="A591" t="s">
        <v>14</v>
      </c>
      <c r="B591" s="42">
        <v>523</v>
      </c>
      <c r="C591" s="87"/>
      <c r="D591" s="96"/>
      <c r="E591" s="99"/>
      <c r="F591" s="98"/>
      <c r="G591" s="91"/>
      <c r="H591" s="36" t="s">
        <v>338</v>
      </c>
      <c r="I591" s="47" t="s">
        <v>105</v>
      </c>
      <c r="J591" s="72">
        <v>2</v>
      </c>
      <c r="K591" s="59"/>
      <c r="L591" s="95">
        <f t="shared" si="40"/>
        <v>0</v>
      </c>
    </row>
    <row r="592" spans="1:12" ht="15" customHeight="1" outlineLevel="1" thickBot="1" x14ac:dyDescent="0.4">
      <c r="B592" s="26"/>
      <c r="C592" s="61" t="s">
        <v>37</v>
      </c>
      <c r="D592" s="62"/>
      <c r="E592" s="62"/>
      <c r="F592" s="62"/>
      <c r="G592" s="63">
        <f>SUM(G578:G591)</f>
        <v>0</v>
      </c>
      <c r="H592" s="143" t="s">
        <v>37</v>
      </c>
      <c r="I592" s="65"/>
      <c r="J592" s="66"/>
      <c r="K592" s="144"/>
      <c r="L592" s="63">
        <f>SUM(L578:L591)</f>
        <v>0</v>
      </c>
    </row>
    <row r="593" spans="1:12" ht="15" customHeight="1" thickBot="1" x14ac:dyDescent="0.4">
      <c r="B593" s="42">
        <v>524</v>
      </c>
      <c r="C593" s="27" t="s">
        <v>412</v>
      </c>
      <c r="D593" s="28"/>
      <c r="E593" s="28"/>
      <c r="F593" s="28"/>
      <c r="G593" s="28"/>
      <c r="H593" s="28"/>
      <c r="I593" s="28"/>
      <c r="J593" s="28"/>
      <c r="K593" s="28"/>
      <c r="L593" s="29"/>
    </row>
    <row r="594" spans="1:12" ht="30" outlineLevel="1" x14ac:dyDescent="0.35">
      <c r="A594" t="s">
        <v>14</v>
      </c>
      <c r="B594" s="42">
        <v>525</v>
      </c>
      <c r="C594" s="87" t="s">
        <v>187</v>
      </c>
      <c r="D594" s="47" t="s">
        <v>16</v>
      </c>
      <c r="E594" s="70">
        <v>2</v>
      </c>
      <c r="F594" s="90"/>
      <c r="G594" s="91">
        <f>F594*E594</f>
        <v>0</v>
      </c>
      <c r="H594" s="36" t="s">
        <v>340</v>
      </c>
      <c r="I594" s="47" t="s">
        <v>16</v>
      </c>
      <c r="J594" s="72">
        <v>2</v>
      </c>
      <c r="K594" s="59"/>
      <c r="L594" s="95">
        <f t="shared" ref="L594:L623" si="41">K594*J594</f>
        <v>0</v>
      </c>
    </row>
    <row r="595" spans="1:12" ht="20" outlineLevel="1" x14ac:dyDescent="0.35">
      <c r="A595" t="s">
        <v>14</v>
      </c>
      <c r="B595" s="42">
        <v>526</v>
      </c>
      <c r="C595" s="87" t="s">
        <v>185</v>
      </c>
      <c r="D595" s="47" t="s">
        <v>16</v>
      </c>
      <c r="E595" s="70">
        <v>2</v>
      </c>
      <c r="F595" s="90"/>
      <c r="G595" s="91">
        <f>F595*E595</f>
        <v>0</v>
      </c>
      <c r="H595" s="36" t="s">
        <v>341</v>
      </c>
      <c r="I595" s="47" t="s">
        <v>16</v>
      </c>
      <c r="J595" s="72">
        <v>2</v>
      </c>
      <c r="K595" s="59"/>
      <c r="L595" s="95">
        <f t="shared" si="41"/>
        <v>0</v>
      </c>
    </row>
    <row r="596" spans="1:12" ht="15" customHeight="1" outlineLevel="1" x14ac:dyDescent="0.35">
      <c r="A596" t="s">
        <v>14</v>
      </c>
      <c r="B596" s="42">
        <v>527</v>
      </c>
      <c r="C596" s="87"/>
      <c r="D596" s="96"/>
      <c r="E596" s="99"/>
      <c r="F596" s="98"/>
      <c r="G596" s="91"/>
      <c r="H596" s="36" t="s">
        <v>342</v>
      </c>
      <c r="I596" s="47" t="s">
        <v>24</v>
      </c>
      <c r="J596" s="72">
        <v>2</v>
      </c>
      <c r="K596" s="59"/>
      <c r="L596" s="95">
        <f t="shared" si="41"/>
        <v>0</v>
      </c>
    </row>
    <row r="597" spans="1:12" ht="20" outlineLevel="1" x14ac:dyDescent="0.35">
      <c r="A597" t="s">
        <v>14</v>
      </c>
      <c r="B597" s="42">
        <v>528</v>
      </c>
      <c r="C597" s="87" t="s">
        <v>190</v>
      </c>
      <c r="D597" s="47" t="s">
        <v>16</v>
      </c>
      <c r="E597" s="70">
        <v>5</v>
      </c>
      <c r="F597" s="90"/>
      <c r="G597" s="91">
        <f>F610*E597</f>
        <v>0</v>
      </c>
      <c r="H597" s="36" t="s">
        <v>343</v>
      </c>
      <c r="I597" s="47" t="s">
        <v>24</v>
      </c>
      <c r="J597" s="72">
        <v>5</v>
      </c>
      <c r="K597" s="59"/>
      <c r="L597" s="95">
        <f t="shared" si="41"/>
        <v>0</v>
      </c>
    </row>
    <row r="598" spans="1:12" ht="15" customHeight="1" outlineLevel="1" x14ac:dyDescent="0.35">
      <c r="A598" t="s">
        <v>14</v>
      </c>
      <c r="B598" s="42">
        <v>529</v>
      </c>
      <c r="C598" s="87" t="s">
        <v>192</v>
      </c>
      <c r="D598" s="47" t="s">
        <v>24</v>
      </c>
      <c r="E598" s="70">
        <v>5</v>
      </c>
      <c r="F598" s="90"/>
      <c r="G598" s="91">
        <f>F598*E598</f>
        <v>0</v>
      </c>
      <c r="H598" s="36" t="s">
        <v>344</v>
      </c>
      <c r="I598" s="47" t="s">
        <v>24</v>
      </c>
      <c r="J598" s="72">
        <v>5</v>
      </c>
      <c r="K598" s="59"/>
      <c r="L598" s="95">
        <f t="shared" si="41"/>
        <v>0</v>
      </c>
    </row>
    <row r="599" spans="1:12" ht="15" customHeight="1" outlineLevel="1" x14ac:dyDescent="0.35">
      <c r="A599" t="s">
        <v>14</v>
      </c>
      <c r="B599" s="42">
        <v>530</v>
      </c>
      <c r="C599" s="87" t="s">
        <v>194</v>
      </c>
      <c r="D599" s="47" t="s">
        <v>24</v>
      </c>
      <c r="E599" s="70">
        <v>5</v>
      </c>
      <c r="F599" s="90"/>
      <c r="G599" s="91">
        <f>F599*E599</f>
        <v>0</v>
      </c>
      <c r="H599" s="36" t="s">
        <v>195</v>
      </c>
      <c r="I599" s="47" t="s">
        <v>24</v>
      </c>
      <c r="J599" s="72">
        <v>5</v>
      </c>
      <c r="K599" s="59"/>
      <c r="L599" s="95">
        <f t="shared" si="41"/>
        <v>0</v>
      </c>
    </row>
    <row r="600" spans="1:12" ht="30" outlineLevel="1" x14ac:dyDescent="0.35">
      <c r="A600" t="s">
        <v>14</v>
      </c>
      <c r="B600" s="42">
        <v>531</v>
      </c>
      <c r="C600" s="87"/>
      <c r="D600" s="96"/>
      <c r="E600" s="99"/>
      <c r="F600" s="98"/>
      <c r="G600" s="91"/>
      <c r="H600" s="36" t="s">
        <v>351</v>
      </c>
      <c r="I600" s="47" t="s">
        <v>24</v>
      </c>
      <c r="J600" s="72">
        <v>10</v>
      </c>
      <c r="K600" s="44"/>
      <c r="L600" s="95">
        <f t="shared" si="41"/>
        <v>0</v>
      </c>
    </row>
    <row r="601" spans="1:12" ht="20" outlineLevel="1" x14ac:dyDescent="0.35">
      <c r="A601" t="s">
        <v>14</v>
      </c>
      <c r="B601" s="42">
        <v>532</v>
      </c>
      <c r="C601" s="87" t="s">
        <v>199</v>
      </c>
      <c r="D601" s="47" t="s">
        <v>24</v>
      </c>
      <c r="E601" s="70">
        <v>10</v>
      </c>
      <c r="F601" s="90"/>
      <c r="G601" s="91">
        <f>F601*E601</f>
        <v>0</v>
      </c>
      <c r="H601" s="36" t="s">
        <v>347</v>
      </c>
      <c r="I601" s="47" t="s">
        <v>24</v>
      </c>
      <c r="J601" s="72">
        <v>10</v>
      </c>
      <c r="K601" s="44"/>
      <c r="L601" s="95">
        <f t="shared" si="41"/>
        <v>0</v>
      </c>
    </row>
    <row r="602" spans="1:12" ht="20" outlineLevel="1" x14ac:dyDescent="0.35">
      <c r="A602" t="s">
        <v>14</v>
      </c>
      <c r="B602" s="42">
        <v>533</v>
      </c>
      <c r="C602" s="87" t="s">
        <v>201</v>
      </c>
      <c r="D602" s="47" t="s">
        <v>24</v>
      </c>
      <c r="E602" s="70">
        <v>5</v>
      </c>
      <c r="F602" s="90"/>
      <c r="G602" s="91">
        <f>F602*E602</f>
        <v>0</v>
      </c>
      <c r="H602" s="36" t="s">
        <v>348</v>
      </c>
      <c r="I602" s="47" t="s">
        <v>24</v>
      </c>
      <c r="J602" s="72">
        <v>5</v>
      </c>
      <c r="K602" s="44"/>
      <c r="L602" s="95">
        <f t="shared" si="41"/>
        <v>0</v>
      </c>
    </row>
    <row r="603" spans="1:12" ht="20" outlineLevel="1" x14ac:dyDescent="0.35">
      <c r="A603" t="s">
        <v>14</v>
      </c>
      <c r="B603" s="42">
        <v>534</v>
      </c>
      <c r="C603" s="87"/>
      <c r="D603" s="96"/>
      <c r="E603" s="99"/>
      <c r="F603" s="98"/>
      <c r="G603" s="91"/>
      <c r="H603" s="36" t="s">
        <v>349</v>
      </c>
      <c r="I603" s="47" t="s">
        <v>24</v>
      </c>
      <c r="J603" s="72">
        <v>2</v>
      </c>
      <c r="K603" s="59"/>
      <c r="L603" s="95">
        <f t="shared" si="41"/>
        <v>0</v>
      </c>
    </row>
    <row r="604" spans="1:12" ht="20" outlineLevel="1" x14ac:dyDescent="0.35">
      <c r="A604" t="s">
        <v>14</v>
      </c>
      <c r="B604" s="42">
        <v>535</v>
      </c>
      <c r="C604" s="87" t="s">
        <v>206</v>
      </c>
      <c r="D604" s="47" t="s">
        <v>16</v>
      </c>
      <c r="E604" s="70">
        <v>2</v>
      </c>
      <c r="F604" s="90"/>
      <c r="G604" s="91">
        <f>F604*E604</f>
        <v>0</v>
      </c>
      <c r="H604" s="36" t="s">
        <v>207</v>
      </c>
      <c r="I604" s="47" t="s">
        <v>24</v>
      </c>
      <c r="J604" s="72">
        <v>2</v>
      </c>
      <c r="K604" s="59"/>
      <c r="L604" s="95">
        <f t="shared" si="41"/>
        <v>0</v>
      </c>
    </row>
    <row r="605" spans="1:12" ht="30" outlineLevel="1" x14ac:dyDescent="0.35">
      <c r="A605" t="s">
        <v>14</v>
      </c>
      <c r="B605" s="42">
        <v>536</v>
      </c>
      <c r="C605" s="87"/>
      <c r="D605" s="47"/>
      <c r="E605" s="72"/>
      <c r="F605" s="145"/>
      <c r="G605" s="91"/>
      <c r="H605" s="36" t="s">
        <v>351</v>
      </c>
      <c r="I605" s="47" t="s">
        <v>24</v>
      </c>
      <c r="J605" s="72">
        <v>4</v>
      </c>
      <c r="K605" s="44"/>
      <c r="L605" s="95">
        <f t="shared" si="41"/>
        <v>0</v>
      </c>
    </row>
    <row r="606" spans="1:12" ht="15" customHeight="1" outlineLevel="1" x14ac:dyDescent="0.35">
      <c r="A606" t="s">
        <v>14</v>
      </c>
      <c r="B606" s="42">
        <v>537</v>
      </c>
      <c r="C606" s="87" t="s">
        <v>187</v>
      </c>
      <c r="D606" s="47" t="s">
        <v>16</v>
      </c>
      <c r="E606" s="70">
        <v>2</v>
      </c>
      <c r="F606" s="90"/>
      <c r="G606" s="91">
        <f>F606*E606</f>
        <v>0</v>
      </c>
      <c r="H606" s="36" t="s">
        <v>413</v>
      </c>
      <c r="I606" s="47" t="s">
        <v>16</v>
      </c>
      <c r="J606" s="72">
        <v>2</v>
      </c>
      <c r="K606" s="59"/>
      <c r="L606" s="95">
        <f t="shared" si="41"/>
        <v>0</v>
      </c>
    </row>
    <row r="607" spans="1:12" ht="30" outlineLevel="1" x14ac:dyDescent="0.35">
      <c r="A607" t="s">
        <v>14</v>
      </c>
      <c r="B607" s="42">
        <v>538</v>
      </c>
      <c r="C607" s="87"/>
      <c r="D607" s="96"/>
      <c r="E607" s="99"/>
      <c r="F607" s="98"/>
      <c r="G607" s="91"/>
      <c r="H607" s="36" t="s">
        <v>355</v>
      </c>
      <c r="I607" s="47" t="s">
        <v>24</v>
      </c>
      <c r="J607" s="72">
        <v>2</v>
      </c>
      <c r="K607" s="44"/>
      <c r="L607" s="95">
        <f t="shared" si="41"/>
        <v>0</v>
      </c>
    </row>
    <row r="608" spans="1:12" ht="15" customHeight="1" outlineLevel="1" x14ac:dyDescent="0.35">
      <c r="A608" t="s">
        <v>14</v>
      </c>
      <c r="B608" s="42">
        <v>539</v>
      </c>
      <c r="C608" s="87" t="s">
        <v>199</v>
      </c>
      <c r="D608" s="47" t="s">
        <v>24</v>
      </c>
      <c r="E608" s="70">
        <v>2</v>
      </c>
      <c r="F608" s="90"/>
      <c r="G608" s="91">
        <f>F608*E608</f>
        <v>0</v>
      </c>
      <c r="H608" s="36" t="s">
        <v>356</v>
      </c>
      <c r="I608" s="47" t="s">
        <v>24</v>
      </c>
      <c r="J608" s="72">
        <v>2</v>
      </c>
      <c r="K608" s="44"/>
      <c r="L608" s="95">
        <f t="shared" si="41"/>
        <v>0</v>
      </c>
    </row>
    <row r="609" spans="1:12" ht="15" customHeight="1" outlineLevel="1" x14ac:dyDescent="0.35">
      <c r="A609" t="s">
        <v>14</v>
      </c>
      <c r="B609" s="42">
        <v>540</v>
      </c>
      <c r="C609" s="87" t="s">
        <v>201</v>
      </c>
      <c r="D609" s="47" t="s">
        <v>24</v>
      </c>
      <c r="E609" s="70">
        <v>1</v>
      </c>
      <c r="F609" s="90"/>
      <c r="G609" s="91">
        <f>F609*E609</f>
        <v>0</v>
      </c>
      <c r="H609" s="36" t="s">
        <v>357</v>
      </c>
      <c r="I609" s="47" t="s">
        <v>24</v>
      </c>
      <c r="J609" s="72">
        <v>1</v>
      </c>
      <c r="K609" s="44"/>
      <c r="L609" s="95">
        <f t="shared" si="41"/>
        <v>0</v>
      </c>
    </row>
    <row r="610" spans="1:12" ht="15" customHeight="1" outlineLevel="1" x14ac:dyDescent="0.35">
      <c r="A610" t="s">
        <v>14</v>
      </c>
      <c r="B610" s="42">
        <v>541</v>
      </c>
      <c r="C610" s="87" t="s">
        <v>414</v>
      </c>
      <c r="D610" s="96" t="s">
        <v>24</v>
      </c>
      <c r="E610" s="97">
        <v>1</v>
      </c>
      <c r="F610" s="90"/>
      <c r="G610" s="91">
        <f>F610*E610</f>
        <v>0</v>
      </c>
      <c r="H610" s="36" t="s">
        <v>415</v>
      </c>
      <c r="I610" s="47" t="s">
        <v>24</v>
      </c>
      <c r="J610" s="72">
        <v>1</v>
      </c>
      <c r="K610" s="59"/>
      <c r="L610" s="95">
        <f t="shared" si="41"/>
        <v>0</v>
      </c>
    </row>
    <row r="611" spans="1:12" ht="15" customHeight="1" outlineLevel="1" x14ac:dyDescent="0.35">
      <c r="A611" t="s">
        <v>14</v>
      </c>
      <c r="B611" s="42">
        <v>542</v>
      </c>
      <c r="C611" s="87" t="s">
        <v>194</v>
      </c>
      <c r="D611" s="47" t="s">
        <v>24</v>
      </c>
      <c r="E611" s="70">
        <v>1</v>
      </c>
      <c r="F611" s="90"/>
      <c r="G611" s="91">
        <f>F611*E611</f>
        <v>0</v>
      </c>
      <c r="H611" s="36" t="s">
        <v>416</v>
      </c>
      <c r="I611" s="47" t="s">
        <v>24</v>
      </c>
      <c r="J611" s="72">
        <v>1</v>
      </c>
      <c r="K611" s="59"/>
      <c r="L611" s="95">
        <f t="shared" si="41"/>
        <v>0</v>
      </c>
    </row>
    <row r="612" spans="1:12" ht="30" outlineLevel="1" x14ac:dyDescent="0.35">
      <c r="A612" t="s">
        <v>14</v>
      </c>
      <c r="B612" s="42">
        <v>543</v>
      </c>
      <c r="C612" s="87"/>
      <c r="D612" s="96"/>
      <c r="E612" s="99"/>
      <c r="F612" s="98"/>
      <c r="G612" s="91"/>
      <c r="H612" s="36" t="s">
        <v>351</v>
      </c>
      <c r="I612" s="47" t="s">
        <v>24</v>
      </c>
      <c r="J612" s="72">
        <v>2</v>
      </c>
      <c r="K612" s="44"/>
      <c r="L612" s="95">
        <f t="shared" si="41"/>
        <v>0</v>
      </c>
    </row>
    <row r="613" spans="1:12" ht="20" outlineLevel="1" x14ac:dyDescent="0.35">
      <c r="A613" t="s">
        <v>14</v>
      </c>
      <c r="B613" s="42">
        <v>544</v>
      </c>
      <c r="C613" s="87" t="s">
        <v>199</v>
      </c>
      <c r="D613" s="47" t="s">
        <v>24</v>
      </c>
      <c r="E613" s="70">
        <v>2</v>
      </c>
      <c r="F613" s="90"/>
      <c r="G613" s="91">
        <f>F613*E613</f>
        <v>0</v>
      </c>
      <c r="H613" s="36" t="s">
        <v>417</v>
      </c>
      <c r="I613" s="47" t="s">
        <v>24</v>
      </c>
      <c r="J613" s="72">
        <v>2</v>
      </c>
      <c r="K613" s="44"/>
      <c r="L613" s="95">
        <f t="shared" si="41"/>
        <v>0</v>
      </c>
    </row>
    <row r="614" spans="1:12" ht="20" outlineLevel="1" x14ac:dyDescent="0.35">
      <c r="A614" t="s">
        <v>14</v>
      </c>
      <c r="B614" s="42">
        <v>545</v>
      </c>
      <c r="C614" s="87" t="s">
        <v>201</v>
      </c>
      <c r="D614" s="47" t="s">
        <v>24</v>
      </c>
      <c r="E614" s="70">
        <v>1</v>
      </c>
      <c r="F614" s="90"/>
      <c r="G614" s="91">
        <f>F614*E614</f>
        <v>0</v>
      </c>
      <c r="H614" s="36" t="s">
        <v>418</v>
      </c>
      <c r="I614" s="47" t="s">
        <v>24</v>
      </c>
      <c r="J614" s="72">
        <v>1</v>
      </c>
      <c r="K614" s="44"/>
      <c r="L614" s="95">
        <f t="shared" si="41"/>
        <v>0</v>
      </c>
    </row>
    <row r="615" spans="1:12" ht="30" outlineLevel="1" x14ac:dyDescent="0.35">
      <c r="A615" t="s">
        <v>14</v>
      </c>
      <c r="B615" s="42">
        <v>546</v>
      </c>
      <c r="C615" s="87" t="s">
        <v>187</v>
      </c>
      <c r="D615" s="47" t="s">
        <v>16</v>
      </c>
      <c r="E615" s="70">
        <v>1</v>
      </c>
      <c r="F615" s="90"/>
      <c r="G615" s="91">
        <f>F615*E615</f>
        <v>0</v>
      </c>
      <c r="H615" s="36" t="s">
        <v>419</v>
      </c>
      <c r="I615" s="47" t="s">
        <v>16</v>
      </c>
      <c r="J615" s="72">
        <v>1</v>
      </c>
      <c r="K615" s="59"/>
      <c r="L615" s="95">
        <f t="shared" si="41"/>
        <v>0</v>
      </c>
    </row>
    <row r="616" spans="1:12" ht="20" outlineLevel="1" x14ac:dyDescent="0.35">
      <c r="A616" t="s">
        <v>14</v>
      </c>
      <c r="B616" s="42">
        <v>547</v>
      </c>
      <c r="C616" s="87" t="s">
        <v>185</v>
      </c>
      <c r="D616" s="47" t="s">
        <v>16</v>
      </c>
      <c r="E616" s="70">
        <v>1</v>
      </c>
      <c r="F616" s="90"/>
      <c r="G616" s="91">
        <f>F616*E616</f>
        <v>0</v>
      </c>
      <c r="H616" s="36" t="s">
        <v>341</v>
      </c>
      <c r="I616" s="47" t="s">
        <v>16</v>
      </c>
      <c r="J616" s="72">
        <v>1</v>
      </c>
      <c r="K616" s="59"/>
      <c r="L616" s="95">
        <f t="shared" si="41"/>
        <v>0</v>
      </c>
    </row>
    <row r="617" spans="1:12" ht="15" customHeight="1" outlineLevel="1" x14ac:dyDescent="0.35">
      <c r="A617" t="s">
        <v>14</v>
      </c>
      <c r="B617" s="42">
        <v>548</v>
      </c>
      <c r="C617" s="87"/>
      <c r="D617" s="96"/>
      <c r="E617" s="99"/>
      <c r="F617" s="98"/>
      <c r="G617" s="91"/>
      <c r="H617" s="36" t="s">
        <v>342</v>
      </c>
      <c r="I617" s="47" t="s">
        <v>24</v>
      </c>
      <c r="J617" s="72">
        <v>1</v>
      </c>
      <c r="K617" s="59"/>
      <c r="L617" s="95">
        <f t="shared" si="41"/>
        <v>0</v>
      </c>
    </row>
    <row r="618" spans="1:12" ht="20" outlineLevel="1" x14ac:dyDescent="0.35">
      <c r="A618" t="s">
        <v>14</v>
      </c>
      <c r="B618" s="42">
        <v>549</v>
      </c>
      <c r="C618" s="87" t="s">
        <v>190</v>
      </c>
      <c r="D618" s="47" t="s">
        <v>16</v>
      </c>
      <c r="E618" s="70">
        <v>1</v>
      </c>
      <c r="F618" s="90"/>
      <c r="G618" s="91">
        <f>F631*E618</f>
        <v>0</v>
      </c>
      <c r="H618" s="36" t="s">
        <v>358</v>
      </c>
      <c r="I618" s="47" t="s">
        <v>24</v>
      </c>
      <c r="J618" s="72">
        <v>1</v>
      </c>
      <c r="K618" s="59"/>
      <c r="L618" s="95">
        <f t="shared" si="41"/>
        <v>0</v>
      </c>
    </row>
    <row r="619" spans="1:12" ht="15" customHeight="1" outlineLevel="1" x14ac:dyDescent="0.35">
      <c r="A619" t="s">
        <v>14</v>
      </c>
      <c r="B619" s="42">
        <v>550</v>
      </c>
      <c r="C619" s="87" t="s">
        <v>192</v>
      </c>
      <c r="D619" s="47" t="s">
        <v>24</v>
      </c>
      <c r="E619" s="70">
        <v>1</v>
      </c>
      <c r="F619" s="90"/>
      <c r="G619" s="91">
        <f>F619*E619</f>
        <v>0</v>
      </c>
      <c r="H619" s="36" t="s">
        <v>344</v>
      </c>
      <c r="I619" s="47" t="s">
        <v>24</v>
      </c>
      <c r="J619" s="72">
        <v>1</v>
      </c>
      <c r="K619" s="59"/>
      <c r="L619" s="95">
        <f t="shared" si="41"/>
        <v>0</v>
      </c>
    </row>
    <row r="620" spans="1:12" ht="15" customHeight="1" outlineLevel="1" x14ac:dyDescent="0.35">
      <c r="A620" t="s">
        <v>14</v>
      </c>
      <c r="B620" s="42">
        <v>551</v>
      </c>
      <c r="C620" s="87" t="s">
        <v>194</v>
      </c>
      <c r="D620" s="47" t="s">
        <v>24</v>
      </c>
      <c r="E620" s="70">
        <v>1</v>
      </c>
      <c r="F620" s="90"/>
      <c r="G620" s="91">
        <f>F620*E620</f>
        <v>0</v>
      </c>
      <c r="H620" s="36" t="s">
        <v>195</v>
      </c>
      <c r="I620" s="47" t="s">
        <v>24</v>
      </c>
      <c r="J620" s="72">
        <v>1</v>
      </c>
      <c r="K620" s="59"/>
      <c r="L620" s="95">
        <f t="shared" si="41"/>
        <v>0</v>
      </c>
    </row>
    <row r="621" spans="1:12" ht="30" outlineLevel="1" x14ac:dyDescent="0.35">
      <c r="A621" t="s">
        <v>14</v>
      </c>
      <c r="B621" s="42">
        <v>552</v>
      </c>
      <c r="C621" s="87"/>
      <c r="D621" s="96"/>
      <c r="E621" s="99"/>
      <c r="F621" s="98"/>
      <c r="G621" s="91"/>
      <c r="H621" s="36" t="s">
        <v>351</v>
      </c>
      <c r="I621" s="47" t="s">
        <v>24</v>
      </c>
      <c r="J621" s="72">
        <v>2</v>
      </c>
      <c r="K621" s="44"/>
      <c r="L621" s="95">
        <f t="shared" si="41"/>
        <v>0</v>
      </c>
    </row>
    <row r="622" spans="1:12" ht="20" outlineLevel="1" x14ac:dyDescent="0.35">
      <c r="A622" t="s">
        <v>14</v>
      </c>
      <c r="B622" s="42">
        <v>553</v>
      </c>
      <c r="C622" s="87" t="s">
        <v>199</v>
      </c>
      <c r="D622" s="47" t="s">
        <v>24</v>
      </c>
      <c r="E622" s="70">
        <v>2</v>
      </c>
      <c r="F622" s="90"/>
      <c r="G622" s="91">
        <f>F622*E622</f>
        <v>0</v>
      </c>
      <c r="H622" s="36" t="s">
        <v>347</v>
      </c>
      <c r="I622" s="47" t="s">
        <v>24</v>
      </c>
      <c r="J622" s="72">
        <v>2</v>
      </c>
      <c r="K622" s="44"/>
      <c r="L622" s="95">
        <f t="shared" si="41"/>
        <v>0</v>
      </c>
    </row>
    <row r="623" spans="1:12" ht="20.5" outlineLevel="1" thickBot="1" x14ac:dyDescent="0.4">
      <c r="A623" t="s">
        <v>14</v>
      </c>
      <c r="B623" s="42">
        <v>554</v>
      </c>
      <c r="C623" s="87" t="s">
        <v>201</v>
      </c>
      <c r="D623" s="47" t="s">
        <v>24</v>
      </c>
      <c r="E623" s="70">
        <v>1</v>
      </c>
      <c r="F623" s="90"/>
      <c r="G623" s="91">
        <f>F623*E623</f>
        <v>0</v>
      </c>
      <c r="H623" s="36" t="s">
        <v>348</v>
      </c>
      <c r="I623" s="47" t="s">
        <v>24</v>
      </c>
      <c r="J623" s="72">
        <v>1</v>
      </c>
      <c r="K623" s="44"/>
      <c r="L623" s="95">
        <f t="shared" si="41"/>
        <v>0</v>
      </c>
    </row>
    <row r="624" spans="1:12" ht="15" customHeight="1" outlineLevel="1" thickBot="1" x14ac:dyDescent="0.4">
      <c r="B624" s="26"/>
      <c r="C624" s="61" t="s">
        <v>37</v>
      </c>
      <c r="D624" s="62"/>
      <c r="E624" s="62"/>
      <c r="F624" s="62"/>
      <c r="G624" s="63">
        <f>SUM(G594:G623)</f>
        <v>0</v>
      </c>
      <c r="H624" s="143" t="s">
        <v>37</v>
      </c>
      <c r="I624" s="65"/>
      <c r="J624" s="66"/>
      <c r="K624" s="144"/>
      <c r="L624" s="63">
        <f>SUM(L594:L623)</f>
        <v>0</v>
      </c>
    </row>
    <row r="625" spans="1:12" ht="15" customHeight="1" thickBot="1" x14ac:dyDescent="0.4">
      <c r="B625" s="42">
        <v>555</v>
      </c>
      <c r="C625" s="27" t="s">
        <v>420</v>
      </c>
      <c r="D625" s="28"/>
      <c r="E625" s="28"/>
      <c r="F625" s="28"/>
      <c r="G625" s="28"/>
      <c r="H625" s="28"/>
      <c r="I625" s="28"/>
      <c r="J625" s="28"/>
      <c r="K625" s="28"/>
      <c r="L625" s="29"/>
    </row>
    <row r="626" spans="1:12" ht="30" outlineLevel="1" x14ac:dyDescent="0.35">
      <c r="A626" t="s">
        <v>14</v>
      </c>
      <c r="B626" s="42">
        <v>556</v>
      </c>
      <c r="C626" s="87" t="s">
        <v>421</v>
      </c>
      <c r="D626" s="47" t="s">
        <v>24</v>
      </c>
      <c r="E626" s="70">
        <v>2</v>
      </c>
      <c r="F626" s="90"/>
      <c r="G626" s="91">
        <f t="shared" ref="G626:G662" si="42">F626*E626</f>
        <v>0</v>
      </c>
      <c r="H626" s="36" t="s">
        <v>422</v>
      </c>
      <c r="I626" s="47" t="s">
        <v>24</v>
      </c>
      <c r="J626" s="72">
        <v>2</v>
      </c>
      <c r="K626" s="59"/>
      <c r="L626" s="95">
        <f t="shared" ref="L626:L670" si="43">K626*J626</f>
        <v>0</v>
      </c>
    </row>
    <row r="627" spans="1:12" ht="40" outlineLevel="1" x14ac:dyDescent="0.35">
      <c r="A627" t="s">
        <v>14</v>
      </c>
      <c r="B627" s="42">
        <v>557</v>
      </c>
      <c r="C627" s="87" t="s">
        <v>423</v>
      </c>
      <c r="D627" s="47" t="s">
        <v>24</v>
      </c>
      <c r="E627" s="70">
        <v>1</v>
      </c>
      <c r="F627" s="90"/>
      <c r="G627" s="91">
        <f t="shared" si="42"/>
        <v>0</v>
      </c>
      <c r="H627" s="36" t="s">
        <v>424</v>
      </c>
      <c r="I627" s="47" t="s">
        <v>24</v>
      </c>
      <c r="J627" s="72">
        <v>1</v>
      </c>
      <c r="K627" s="59"/>
      <c r="L627" s="95">
        <f t="shared" si="43"/>
        <v>0</v>
      </c>
    </row>
    <row r="628" spans="1:12" ht="40" outlineLevel="1" x14ac:dyDescent="0.35">
      <c r="A628" t="s">
        <v>14</v>
      </c>
      <c r="B628" s="42">
        <v>558</v>
      </c>
      <c r="C628" s="87" t="s">
        <v>423</v>
      </c>
      <c r="D628" s="47" t="s">
        <v>24</v>
      </c>
      <c r="E628" s="70">
        <v>1</v>
      </c>
      <c r="F628" s="90"/>
      <c r="G628" s="91">
        <f t="shared" si="42"/>
        <v>0</v>
      </c>
      <c r="H628" s="36" t="s">
        <v>425</v>
      </c>
      <c r="I628" s="47" t="s">
        <v>24</v>
      </c>
      <c r="J628" s="72">
        <v>1</v>
      </c>
      <c r="K628" s="59"/>
      <c r="L628" s="95">
        <f t="shared" si="43"/>
        <v>0</v>
      </c>
    </row>
    <row r="629" spans="1:12" ht="30" outlineLevel="1" x14ac:dyDescent="0.35">
      <c r="A629" t="s">
        <v>14</v>
      </c>
      <c r="B629" s="42">
        <v>559</v>
      </c>
      <c r="C629" s="87" t="s">
        <v>426</v>
      </c>
      <c r="D629" s="96" t="s">
        <v>16</v>
      </c>
      <c r="E629" s="90">
        <v>1</v>
      </c>
      <c r="F629" s="155"/>
      <c r="G629" s="91">
        <f t="shared" si="42"/>
        <v>0</v>
      </c>
      <c r="H629" s="36" t="s">
        <v>427</v>
      </c>
      <c r="I629" s="47" t="s">
        <v>16</v>
      </c>
      <c r="J629" s="72">
        <v>1</v>
      </c>
      <c r="K629" s="59"/>
      <c r="L629" s="95">
        <f t="shared" si="43"/>
        <v>0</v>
      </c>
    </row>
    <row r="630" spans="1:12" ht="20" outlineLevel="1" x14ac:dyDescent="0.35">
      <c r="A630" t="s">
        <v>14</v>
      </c>
      <c r="B630" s="42">
        <v>560</v>
      </c>
      <c r="C630" s="87" t="s">
        <v>386</v>
      </c>
      <c r="D630" s="96" t="s">
        <v>24</v>
      </c>
      <c r="E630" s="97">
        <v>1</v>
      </c>
      <c r="F630" s="155"/>
      <c r="G630" s="91">
        <f t="shared" si="42"/>
        <v>0</v>
      </c>
      <c r="H630" s="36" t="s">
        <v>428</v>
      </c>
      <c r="I630" s="47" t="s">
        <v>24</v>
      </c>
      <c r="J630" s="72">
        <v>1</v>
      </c>
      <c r="K630" s="59"/>
      <c r="L630" s="95">
        <f t="shared" si="43"/>
        <v>0</v>
      </c>
    </row>
    <row r="631" spans="1:12" ht="20" outlineLevel="1" x14ac:dyDescent="0.35">
      <c r="A631" t="s">
        <v>14</v>
      </c>
      <c r="B631" s="42">
        <v>561</v>
      </c>
      <c r="C631" s="87" t="s">
        <v>76</v>
      </c>
      <c r="D631" s="47" t="s">
        <v>24</v>
      </c>
      <c r="E631" s="70">
        <v>2</v>
      </c>
      <c r="F631" s="90"/>
      <c r="G631" s="91">
        <f t="shared" si="42"/>
        <v>0</v>
      </c>
      <c r="H631" s="36" t="s">
        <v>429</v>
      </c>
      <c r="I631" s="47" t="s">
        <v>24</v>
      </c>
      <c r="J631" s="72">
        <v>2</v>
      </c>
      <c r="K631" s="59"/>
      <c r="L631" s="95">
        <f t="shared" si="43"/>
        <v>0</v>
      </c>
    </row>
    <row r="632" spans="1:12" outlineLevel="1" x14ac:dyDescent="0.35">
      <c r="A632" t="s">
        <v>14</v>
      </c>
      <c r="B632" s="42">
        <v>562</v>
      </c>
      <c r="C632" s="87" t="s">
        <v>430</v>
      </c>
      <c r="D632" s="96" t="s">
        <v>24</v>
      </c>
      <c r="E632" s="97">
        <v>1</v>
      </c>
      <c r="F632" s="155"/>
      <c r="G632" s="91">
        <f t="shared" si="42"/>
        <v>0</v>
      </c>
      <c r="H632" s="36" t="s">
        <v>431</v>
      </c>
      <c r="I632" s="47" t="s">
        <v>24</v>
      </c>
      <c r="J632" s="72">
        <v>1</v>
      </c>
      <c r="K632" s="59"/>
      <c r="L632" s="95">
        <f t="shared" si="43"/>
        <v>0</v>
      </c>
    </row>
    <row r="633" spans="1:12" outlineLevel="1" x14ac:dyDescent="0.35">
      <c r="A633" t="s">
        <v>14</v>
      </c>
      <c r="B633" s="42">
        <v>563</v>
      </c>
      <c r="C633" s="87" t="s">
        <v>432</v>
      </c>
      <c r="D633" s="96" t="s">
        <v>24</v>
      </c>
      <c r="E633" s="97">
        <v>4</v>
      </c>
      <c r="F633" s="90"/>
      <c r="G633" s="91">
        <f t="shared" si="42"/>
        <v>0</v>
      </c>
      <c r="H633" s="36" t="s">
        <v>433</v>
      </c>
      <c r="I633" s="47" t="s">
        <v>24</v>
      </c>
      <c r="J633" s="72">
        <v>1</v>
      </c>
      <c r="K633" s="59"/>
      <c r="L633" s="95">
        <f t="shared" si="43"/>
        <v>0</v>
      </c>
    </row>
    <row r="634" spans="1:12" outlineLevel="1" x14ac:dyDescent="0.35">
      <c r="A634" t="s">
        <v>14</v>
      </c>
      <c r="B634" s="42">
        <v>564</v>
      </c>
      <c r="C634" s="58" t="s">
        <v>39</v>
      </c>
      <c r="D634" s="47" t="s">
        <v>24</v>
      </c>
      <c r="E634" s="70">
        <v>1</v>
      </c>
      <c r="F634" s="90"/>
      <c r="G634" s="91">
        <f t="shared" si="42"/>
        <v>0</v>
      </c>
      <c r="H634" s="36" t="s">
        <v>374</v>
      </c>
      <c r="I634" s="47" t="s">
        <v>24</v>
      </c>
      <c r="J634" s="72">
        <v>1</v>
      </c>
      <c r="K634" s="59"/>
      <c r="L634" s="95">
        <f t="shared" si="43"/>
        <v>0</v>
      </c>
    </row>
    <row r="635" spans="1:12" outlineLevel="1" x14ac:dyDescent="0.35">
      <c r="A635" t="s">
        <v>14</v>
      </c>
      <c r="B635" s="42">
        <v>565</v>
      </c>
      <c r="C635" s="58" t="s">
        <v>39</v>
      </c>
      <c r="D635" s="47" t="s">
        <v>24</v>
      </c>
      <c r="E635" s="70">
        <v>0.6</v>
      </c>
      <c r="F635" s="90"/>
      <c r="G635" s="91">
        <f t="shared" si="42"/>
        <v>0</v>
      </c>
      <c r="H635" s="36" t="s">
        <v>434</v>
      </c>
      <c r="I635" s="47" t="s">
        <v>24</v>
      </c>
      <c r="J635" s="72">
        <v>0.6</v>
      </c>
      <c r="K635" s="59"/>
      <c r="L635" s="95">
        <f t="shared" si="43"/>
        <v>0</v>
      </c>
    </row>
    <row r="636" spans="1:12" ht="20" outlineLevel="1" x14ac:dyDescent="0.35">
      <c r="A636" t="s">
        <v>14</v>
      </c>
      <c r="B636" s="42">
        <v>566</v>
      </c>
      <c r="C636" s="43" t="s">
        <v>27</v>
      </c>
      <c r="D636" s="47" t="s">
        <v>24</v>
      </c>
      <c r="E636" s="70">
        <v>2</v>
      </c>
      <c r="F636" s="90"/>
      <c r="G636" s="91">
        <f t="shared" si="42"/>
        <v>0</v>
      </c>
      <c r="H636" s="36" t="s">
        <v>435</v>
      </c>
      <c r="I636" s="47" t="s">
        <v>24</v>
      </c>
      <c r="J636" s="72">
        <v>2</v>
      </c>
      <c r="K636" s="59"/>
      <c r="L636" s="95">
        <f t="shared" si="43"/>
        <v>0</v>
      </c>
    </row>
    <row r="637" spans="1:12" ht="20" outlineLevel="1" x14ac:dyDescent="0.35">
      <c r="A637" t="s">
        <v>14</v>
      </c>
      <c r="B637" s="42">
        <v>567</v>
      </c>
      <c r="C637" s="43" t="s">
        <v>27</v>
      </c>
      <c r="D637" s="47" t="s">
        <v>24</v>
      </c>
      <c r="E637" s="70">
        <v>4</v>
      </c>
      <c r="F637" s="90"/>
      <c r="G637" s="91">
        <f t="shared" si="42"/>
        <v>0</v>
      </c>
      <c r="H637" s="36" t="s">
        <v>436</v>
      </c>
      <c r="I637" s="47" t="s">
        <v>24</v>
      </c>
      <c r="J637" s="72">
        <v>4</v>
      </c>
      <c r="K637" s="59"/>
      <c r="L637" s="95">
        <f t="shared" si="43"/>
        <v>0</v>
      </c>
    </row>
    <row r="638" spans="1:12" ht="20" outlineLevel="1" x14ac:dyDescent="0.35">
      <c r="A638" t="s">
        <v>14</v>
      </c>
      <c r="B638" s="42">
        <v>568</v>
      </c>
      <c r="C638" s="43" t="s">
        <v>27</v>
      </c>
      <c r="D638" s="47" t="s">
        <v>16</v>
      </c>
      <c r="E638" s="97">
        <v>1</v>
      </c>
      <c r="F638" s="90"/>
      <c r="G638" s="91">
        <f t="shared" si="42"/>
        <v>0</v>
      </c>
      <c r="H638" s="36" t="s">
        <v>278</v>
      </c>
      <c r="I638" s="47" t="s">
        <v>24</v>
      </c>
      <c r="J638" s="72">
        <v>1</v>
      </c>
      <c r="K638" s="59"/>
      <c r="L638" s="95">
        <f t="shared" si="43"/>
        <v>0</v>
      </c>
    </row>
    <row r="639" spans="1:12" ht="15" customHeight="1" outlineLevel="1" x14ac:dyDescent="0.35">
      <c r="A639" t="s">
        <v>14</v>
      </c>
      <c r="B639" s="42">
        <v>569</v>
      </c>
      <c r="C639" s="87" t="s">
        <v>437</v>
      </c>
      <c r="D639" s="47" t="s">
        <v>24</v>
      </c>
      <c r="E639" s="70">
        <v>2</v>
      </c>
      <c r="F639" s="90"/>
      <c r="G639" s="91">
        <f t="shared" si="42"/>
        <v>0</v>
      </c>
      <c r="H639" s="36" t="s">
        <v>438</v>
      </c>
      <c r="I639" s="47" t="s">
        <v>24</v>
      </c>
      <c r="J639" s="72">
        <v>2</v>
      </c>
      <c r="K639" s="59"/>
      <c r="L639" s="95">
        <f t="shared" si="43"/>
        <v>0</v>
      </c>
    </row>
    <row r="640" spans="1:12" ht="15" customHeight="1" outlineLevel="1" x14ac:dyDescent="0.35">
      <c r="A640" t="s">
        <v>14</v>
      </c>
      <c r="B640" s="42">
        <v>570</v>
      </c>
      <c r="C640" s="87" t="s">
        <v>437</v>
      </c>
      <c r="D640" s="47" t="s">
        <v>24</v>
      </c>
      <c r="E640" s="70">
        <v>2</v>
      </c>
      <c r="F640" s="90"/>
      <c r="G640" s="91">
        <f t="shared" si="42"/>
        <v>0</v>
      </c>
      <c r="H640" s="36" t="s">
        <v>439</v>
      </c>
      <c r="I640" s="47" t="s">
        <v>24</v>
      </c>
      <c r="J640" s="72">
        <v>2</v>
      </c>
      <c r="K640" s="59"/>
      <c r="L640" s="95">
        <f t="shared" si="43"/>
        <v>0</v>
      </c>
    </row>
    <row r="641" spans="1:12" ht="20" outlineLevel="1" x14ac:dyDescent="0.35">
      <c r="A641" t="s">
        <v>14</v>
      </c>
      <c r="B641" s="42">
        <v>571</v>
      </c>
      <c r="C641" s="87" t="s">
        <v>440</v>
      </c>
      <c r="D641" s="47" t="s">
        <v>24</v>
      </c>
      <c r="E641" s="70">
        <v>3</v>
      </c>
      <c r="F641" s="90"/>
      <c r="G641" s="91">
        <f t="shared" si="42"/>
        <v>0</v>
      </c>
      <c r="H641" s="36" t="s">
        <v>441</v>
      </c>
      <c r="I641" s="47" t="s">
        <v>24</v>
      </c>
      <c r="J641" s="72">
        <v>3</v>
      </c>
      <c r="K641" s="59"/>
      <c r="L641" s="95">
        <f t="shared" si="43"/>
        <v>0</v>
      </c>
    </row>
    <row r="642" spans="1:12" ht="15" customHeight="1" outlineLevel="1" x14ac:dyDescent="0.35">
      <c r="A642" t="s">
        <v>14</v>
      </c>
      <c r="B642" s="42">
        <v>572</v>
      </c>
      <c r="C642" s="87" t="s">
        <v>432</v>
      </c>
      <c r="D642" s="96" t="s">
        <v>24</v>
      </c>
      <c r="E642" s="97">
        <v>4</v>
      </c>
      <c r="F642" s="90"/>
      <c r="G642" s="91">
        <f t="shared" si="42"/>
        <v>0</v>
      </c>
      <c r="H642" s="36" t="s">
        <v>395</v>
      </c>
      <c r="I642" s="47" t="s">
        <v>24</v>
      </c>
      <c r="J642" s="72">
        <v>4</v>
      </c>
      <c r="K642" s="59"/>
      <c r="L642" s="95">
        <f t="shared" si="43"/>
        <v>0</v>
      </c>
    </row>
    <row r="643" spans="1:12" ht="20" outlineLevel="1" x14ac:dyDescent="0.35">
      <c r="A643" t="s">
        <v>14</v>
      </c>
      <c r="B643" s="42">
        <v>573</v>
      </c>
      <c r="C643" s="87" t="s">
        <v>76</v>
      </c>
      <c r="D643" s="47" t="s">
        <v>24</v>
      </c>
      <c r="E643" s="70">
        <v>3</v>
      </c>
      <c r="F643" s="90"/>
      <c r="G643" s="91">
        <f t="shared" si="42"/>
        <v>0</v>
      </c>
      <c r="H643" s="36" t="s">
        <v>442</v>
      </c>
      <c r="I643" s="47" t="s">
        <v>24</v>
      </c>
      <c r="J643" s="72">
        <v>3</v>
      </c>
      <c r="K643" s="59"/>
      <c r="L643" s="95">
        <f t="shared" si="43"/>
        <v>0</v>
      </c>
    </row>
    <row r="644" spans="1:12" ht="20" outlineLevel="1" x14ac:dyDescent="0.35">
      <c r="A644" t="s">
        <v>14</v>
      </c>
      <c r="B644" s="42">
        <v>574</v>
      </c>
      <c r="C644" s="87" t="s">
        <v>76</v>
      </c>
      <c r="D644" s="47" t="s">
        <v>24</v>
      </c>
      <c r="E644" s="70">
        <v>4</v>
      </c>
      <c r="F644" s="90"/>
      <c r="G644" s="91">
        <f t="shared" si="42"/>
        <v>0</v>
      </c>
      <c r="H644" s="36" t="s">
        <v>443</v>
      </c>
      <c r="I644" s="47" t="s">
        <v>24</v>
      </c>
      <c r="J644" s="72">
        <v>4</v>
      </c>
      <c r="K644" s="59"/>
      <c r="L644" s="95">
        <f t="shared" si="43"/>
        <v>0</v>
      </c>
    </row>
    <row r="645" spans="1:12" ht="15" customHeight="1" outlineLevel="1" x14ac:dyDescent="0.35">
      <c r="A645" t="s">
        <v>14</v>
      </c>
      <c r="B645" s="42">
        <v>575</v>
      </c>
      <c r="C645" s="87" t="s">
        <v>444</v>
      </c>
      <c r="D645" s="96" t="s">
        <v>24</v>
      </c>
      <c r="E645" s="97">
        <v>4</v>
      </c>
      <c r="F645" s="90"/>
      <c r="G645" s="91">
        <f t="shared" si="42"/>
        <v>0</v>
      </c>
      <c r="H645" s="36" t="s">
        <v>445</v>
      </c>
      <c r="I645" s="47" t="s">
        <v>24</v>
      </c>
      <c r="J645" s="72">
        <v>4</v>
      </c>
      <c r="K645" s="59"/>
      <c r="L645" s="95">
        <f t="shared" si="43"/>
        <v>0</v>
      </c>
    </row>
    <row r="646" spans="1:12" ht="15" customHeight="1" outlineLevel="1" x14ac:dyDescent="0.35">
      <c r="A646" t="s">
        <v>14</v>
      </c>
      <c r="B646" s="42">
        <v>576</v>
      </c>
      <c r="C646" s="87" t="s">
        <v>76</v>
      </c>
      <c r="D646" s="47" t="s">
        <v>24</v>
      </c>
      <c r="E646" s="70">
        <v>14</v>
      </c>
      <c r="F646" s="90"/>
      <c r="G646" s="91">
        <f t="shared" si="42"/>
        <v>0</v>
      </c>
      <c r="H646" s="36" t="s">
        <v>446</v>
      </c>
      <c r="I646" s="47" t="s">
        <v>24</v>
      </c>
      <c r="J646" s="72">
        <v>14</v>
      </c>
      <c r="K646" s="59"/>
      <c r="L646" s="95">
        <f t="shared" si="43"/>
        <v>0</v>
      </c>
    </row>
    <row r="647" spans="1:12" ht="15" customHeight="1" outlineLevel="1" x14ac:dyDescent="0.35">
      <c r="A647" t="s">
        <v>14</v>
      </c>
      <c r="B647" s="42">
        <v>577</v>
      </c>
      <c r="C647" s="87" t="s">
        <v>76</v>
      </c>
      <c r="D647" s="47" t="s">
        <v>24</v>
      </c>
      <c r="E647" s="70">
        <v>6</v>
      </c>
      <c r="F647" s="90"/>
      <c r="G647" s="91">
        <f t="shared" si="42"/>
        <v>0</v>
      </c>
      <c r="H647" s="36" t="s">
        <v>447</v>
      </c>
      <c r="I647" s="47" t="s">
        <v>24</v>
      </c>
      <c r="J647" s="72">
        <v>6</v>
      </c>
      <c r="K647" s="59"/>
      <c r="L647" s="95">
        <f t="shared" si="43"/>
        <v>0</v>
      </c>
    </row>
    <row r="648" spans="1:12" ht="15" customHeight="1" outlineLevel="1" x14ac:dyDescent="0.35">
      <c r="A648" t="s">
        <v>14</v>
      </c>
      <c r="B648" s="42">
        <v>578</v>
      </c>
      <c r="C648" s="87" t="s">
        <v>76</v>
      </c>
      <c r="D648" s="47" t="s">
        <v>24</v>
      </c>
      <c r="E648" s="70">
        <v>1</v>
      </c>
      <c r="F648" s="90"/>
      <c r="G648" s="91">
        <f t="shared" si="42"/>
        <v>0</v>
      </c>
      <c r="H648" s="36" t="s">
        <v>448</v>
      </c>
      <c r="I648" s="47" t="s">
        <v>24</v>
      </c>
      <c r="J648" s="72">
        <v>1</v>
      </c>
      <c r="K648" s="59"/>
      <c r="L648" s="95">
        <f t="shared" si="43"/>
        <v>0</v>
      </c>
    </row>
    <row r="649" spans="1:12" ht="15" customHeight="1" outlineLevel="1" x14ac:dyDescent="0.35">
      <c r="A649" t="s">
        <v>14</v>
      </c>
      <c r="B649" s="42">
        <v>579</v>
      </c>
      <c r="C649" s="87" t="s">
        <v>76</v>
      </c>
      <c r="D649" s="47" t="s">
        <v>24</v>
      </c>
      <c r="E649" s="70">
        <v>2</v>
      </c>
      <c r="F649" s="90"/>
      <c r="G649" s="91">
        <f t="shared" si="42"/>
        <v>0</v>
      </c>
      <c r="H649" s="36" t="s">
        <v>449</v>
      </c>
      <c r="I649" s="47" t="s">
        <v>24</v>
      </c>
      <c r="J649" s="72">
        <v>2</v>
      </c>
      <c r="K649" s="59"/>
      <c r="L649" s="95">
        <f t="shared" si="43"/>
        <v>0</v>
      </c>
    </row>
    <row r="650" spans="1:12" ht="20" outlineLevel="1" x14ac:dyDescent="0.35">
      <c r="A650" t="s">
        <v>14</v>
      </c>
      <c r="B650" s="42">
        <v>580</v>
      </c>
      <c r="C650" s="87" t="s">
        <v>76</v>
      </c>
      <c r="D650" s="47" t="s">
        <v>24</v>
      </c>
      <c r="E650" s="70">
        <v>12</v>
      </c>
      <c r="F650" s="90"/>
      <c r="G650" s="91">
        <f t="shared" si="42"/>
        <v>0</v>
      </c>
      <c r="H650" s="36" t="s">
        <v>275</v>
      </c>
      <c r="I650" s="47" t="s">
        <v>24</v>
      </c>
      <c r="J650" s="72">
        <v>12</v>
      </c>
      <c r="K650" s="59"/>
      <c r="L650" s="95">
        <f t="shared" si="43"/>
        <v>0</v>
      </c>
    </row>
    <row r="651" spans="1:12" ht="20" outlineLevel="1" x14ac:dyDescent="0.35">
      <c r="A651" t="s">
        <v>14</v>
      </c>
      <c r="B651" s="42">
        <v>581</v>
      </c>
      <c r="C651" s="43" t="s">
        <v>21</v>
      </c>
      <c r="D651" s="32" t="s">
        <v>22</v>
      </c>
      <c r="E651" s="70">
        <v>35</v>
      </c>
      <c r="F651" s="68"/>
      <c r="G651" s="46">
        <f t="shared" si="42"/>
        <v>0</v>
      </c>
      <c r="H651" s="36" t="s">
        <v>450</v>
      </c>
      <c r="I651" s="47" t="s">
        <v>22</v>
      </c>
      <c r="J651" s="72">
        <v>35</v>
      </c>
      <c r="K651" s="59"/>
      <c r="L651" s="95">
        <f t="shared" si="43"/>
        <v>0</v>
      </c>
    </row>
    <row r="652" spans="1:12" ht="20" outlineLevel="1" x14ac:dyDescent="0.35">
      <c r="A652" t="s">
        <v>14</v>
      </c>
      <c r="B652" s="42">
        <v>582</v>
      </c>
      <c r="C652" s="43" t="s">
        <v>21</v>
      </c>
      <c r="D652" s="32" t="s">
        <v>22</v>
      </c>
      <c r="E652" s="70">
        <v>1</v>
      </c>
      <c r="F652" s="68"/>
      <c r="G652" s="46">
        <f t="shared" si="42"/>
        <v>0</v>
      </c>
      <c r="H652" s="36" t="s">
        <v>451</v>
      </c>
      <c r="I652" s="47" t="s">
        <v>22</v>
      </c>
      <c r="J652" s="72">
        <v>1</v>
      </c>
      <c r="K652" s="59"/>
      <c r="L652" s="95">
        <f t="shared" si="43"/>
        <v>0</v>
      </c>
    </row>
    <row r="653" spans="1:12" ht="20" outlineLevel="1" x14ac:dyDescent="0.35">
      <c r="A653" t="s">
        <v>14</v>
      </c>
      <c r="B653" s="42">
        <v>583</v>
      </c>
      <c r="C653" s="58" t="s">
        <v>39</v>
      </c>
      <c r="D653" s="47" t="s">
        <v>22</v>
      </c>
      <c r="E653" s="70">
        <v>55</v>
      </c>
      <c r="F653" s="90"/>
      <c r="G653" s="91">
        <f t="shared" si="42"/>
        <v>0</v>
      </c>
      <c r="H653" s="36" t="s">
        <v>280</v>
      </c>
      <c r="I653" s="47" t="s">
        <v>22</v>
      </c>
      <c r="J653" s="72">
        <v>55</v>
      </c>
      <c r="K653" s="59"/>
      <c r="L653" s="95">
        <f t="shared" si="43"/>
        <v>0</v>
      </c>
    </row>
    <row r="654" spans="1:12" ht="20" outlineLevel="1" x14ac:dyDescent="0.35">
      <c r="A654" t="s">
        <v>14</v>
      </c>
      <c r="B654" s="42">
        <v>584</v>
      </c>
      <c r="C654" s="58" t="s">
        <v>39</v>
      </c>
      <c r="D654" s="47" t="s">
        <v>22</v>
      </c>
      <c r="E654" s="70">
        <v>40</v>
      </c>
      <c r="F654" s="90"/>
      <c r="G654" s="91">
        <f t="shared" si="42"/>
        <v>0</v>
      </c>
      <c r="H654" s="36" t="s">
        <v>281</v>
      </c>
      <c r="I654" s="47" t="s">
        <v>22</v>
      </c>
      <c r="J654" s="72">
        <v>40</v>
      </c>
      <c r="K654" s="59"/>
      <c r="L654" s="95">
        <f t="shared" si="43"/>
        <v>0</v>
      </c>
    </row>
    <row r="655" spans="1:12" ht="20" outlineLevel="1" x14ac:dyDescent="0.35">
      <c r="A655" t="s">
        <v>14</v>
      </c>
      <c r="B655" s="42">
        <v>585</v>
      </c>
      <c r="C655" s="58" t="s">
        <v>39</v>
      </c>
      <c r="D655" s="47" t="s">
        <v>22</v>
      </c>
      <c r="E655" s="70">
        <v>5</v>
      </c>
      <c r="F655" s="90"/>
      <c r="G655" s="91">
        <f t="shared" si="42"/>
        <v>0</v>
      </c>
      <c r="H655" s="36" t="s">
        <v>306</v>
      </c>
      <c r="I655" s="47" t="s">
        <v>22</v>
      </c>
      <c r="J655" s="72">
        <v>5</v>
      </c>
      <c r="K655" s="59"/>
      <c r="L655" s="95">
        <f t="shared" si="43"/>
        <v>0</v>
      </c>
    </row>
    <row r="656" spans="1:12" ht="20" outlineLevel="1" x14ac:dyDescent="0.35">
      <c r="A656" t="s">
        <v>14</v>
      </c>
      <c r="B656" s="42">
        <v>586</v>
      </c>
      <c r="C656" s="58" t="s">
        <v>39</v>
      </c>
      <c r="D656" s="47" t="s">
        <v>22</v>
      </c>
      <c r="E656" s="70">
        <v>5</v>
      </c>
      <c r="F656" s="90"/>
      <c r="G656" s="91">
        <f t="shared" si="42"/>
        <v>0</v>
      </c>
      <c r="H656" s="36" t="s">
        <v>282</v>
      </c>
      <c r="I656" s="47" t="s">
        <v>22</v>
      </c>
      <c r="J656" s="72">
        <v>5</v>
      </c>
      <c r="K656" s="59"/>
      <c r="L656" s="95">
        <f t="shared" si="43"/>
        <v>0</v>
      </c>
    </row>
    <row r="657" spans="1:12" ht="20" outlineLevel="1" x14ac:dyDescent="0.35">
      <c r="A657" t="s">
        <v>14</v>
      </c>
      <c r="B657" s="42">
        <v>587</v>
      </c>
      <c r="C657" s="58" t="s">
        <v>39</v>
      </c>
      <c r="D657" s="47" t="s">
        <v>22</v>
      </c>
      <c r="E657" s="70">
        <v>20</v>
      </c>
      <c r="F657" s="90"/>
      <c r="G657" s="91">
        <f t="shared" si="42"/>
        <v>0</v>
      </c>
      <c r="H657" s="36" t="s">
        <v>283</v>
      </c>
      <c r="I657" s="47" t="s">
        <v>22</v>
      </c>
      <c r="J657" s="72">
        <v>20</v>
      </c>
      <c r="K657" s="59"/>
      <c r="L657" s="95">
        <f t="shared" si="43"/>
        <v>0</v>
      </c>
    </row>
    <row r="658" spans="1:12" ht="30" outlineLevel="1" x14ac:dyDescent="0.35">
      <c r="A658" t="s">
        <v>14</v>
      </c>
      <c r="B658" s="42">
        <v>588</v>
      </c>
      <c r="C658" s="87" t="s">
        <v>89</v>
      </c>
      <c r="D658" s="47" t="s">
        <v>22</v>
      </c>
      <c r="E658" s="70">
        <v>35</v>
      </c>
      <c r="F658" s="90"/>
      <c r="G658" s="91">
        <f t="shared" si="42"/>
        <v>0</v>
      </c>
      <c r="H658" s="36" t="s">
        <v>452</v>
      </c>
      <c r="I658" s="47" t="s">
        <v>22</v>
      </c>
      <c r="J658" s="72">
        <v>35</v>
      </c>
      <c r="K658" s="59"/>
      <c r="L658" s="95">
        <f t="shared" si="43"/>
        <v>0</v>
      </c>
    </row>
    <row r="659" spans="1:12" ht="20" outlineLevel="1" x14ac:dyDescent="0.35">
      <c r="A659" t="s">
        <v>14</v>
      </c>
      <c r="B659" s="42">
        <v>589</v>
      </c>
      <c r="C659" s="87" t="s">
        <v>89</v>
      </c>
      <c r="D659" s="47" t="s">
        <v>22</v>
      </c>
      <c r="E659" s="70">
        <v>1</v>
      </c>
      <c r="F659" s="90"/>
      <c r="G659" s="91">
        <f t="shared" si="42"/>
        <v>0</v>
      </c>
      <c r="H659" s="36" t="s">
        <v>285</v>
      </c>
      <c r="I659" s="47" t="s">
        <v>22</v>
      </c>
      <c r="J659" s="72">
        <v>1</v>
      </c>
      <c r="K659" s="59"/>
      <c r="L659" s="95">
        <f t="shared" si="43"/>
        <v>0</v>
      </c>
    </row>
    <row r="660" spans="1:12" ht="20" outlineLevel="1" x14ac:dyDescent="0.35">
      <c r="A660" t="s">
        <v>14</v>
      </c>
      <c r="B660" s="42">
        <v>590</v>
      </c>
      <c r="C660" s="87" t="s">
        <v>89</v>
      </c>
      <c r="D660" s="47" t="s">
        <v>22</v>
      </c>
      <c r="E660" s="70">
        <v>55</v>
      </c>
      <c r="F660" s="90"/>
      <c r="G660" s="91">
        <f t="shared" si="42"/>
        <v>0</v>
      </c>
      <c r="H660" s="36" t="s">
        <v>286</v>
      </c>
      <c r="I660" s="47" t="s">
        <v>22</v>
      </c>
      <c r="J660" s="72">
        <v>55</v>
      </c>
      <c r="K660" s="59"/>
      <c r="L660" s="95">
        <f t="shared" si="43"/>
        <v>0</v>
      </c>
    </row>
    <row r="661" spans="1:12" ht="30" outlineLevel="1" x14ac:dyDescent="0.35">
      <c r="A661" t="s">
        <v>14</v>
      </c>
      <c r="B661" s="42">
        <v>591</v>
      </c>
      <c r="C661" s="58" t="s">
        <v>39</v>
      </c>
      <c r="D661" s="47" t="s">
        <v>22</v>
      </c>
      <c r="E661" s="70">
        <v>5</v>
      </c>
      <c r="F661" s="90"/>
      <c r="G661" s="91">
        <f t="shared" si="42"/>
        <v>0</v>
      </c>
      <c r="H661" s="36" t="s">
        <v>287</v>
      </c>
      <c r="I661" s="47" t="s">
        <v>22</v>
      </c>
      <c r="J661" s="72">
        <v>5</v>
      </c>
      <c r="K661" s="59"/>
      <c r="L661" s="95">
        <f t="shared" si="43"/>
        <v>0</v>
      </c>
    </row>
    <row r="662" spans="1:12" ht="30" outlineLevel="1" x14ac:dyDescent="0.35">
      <c r="A662" t="s">
        <v>14</v>
      </c>
      <c r="B662" s="42">
        <v>592</v>
      </c>
      <c r="C662" s="58" t="s">
        <v>39</v>
      </c>
      <c r="D662" s="47" t="s">
        <v>22</v>
      </c>
      <c r="E662" s="70">
        <v>20</v>
      </c>
      <c r="F662" s="90"/>
      <c r="G662" s="91">
        <f t="shared" si="42"/>
        <v>0</v>
      </c>
      <c r="H662" s="36" t="s">
        <v>288</v>
      </c>
      <c r="I662" s="47" t="s">
        <v>22</v>
      </c>
      <c r="J662" s="72">
        <v>20</v>
      </c>
      <c r="K662" s="59"/>
      <c r="L662" s="95">
        <f t="shared" si="43"/>
        <v>0</v>
      </c>
    </row>
    <row r="663" spans="1:12" ht="15" customHeight="1" outlineLevel="1" x14ac:dyDescent="0.35">
      <c r="A663" t="s">
        <v>14</v>
      </c>
      <c r="B663" s="42">
        <v>593</v>
      </c>
      <c r="C663" s="87"/>
      <c r="D663" s="96"/>
      <c r="E663" s="99"/>
      <c r="F663" s="98"/>
      <c r="G663" s="91"/>
      <c r="H663" s="36" t="s">
        <v>453</v>
      </c>
      <c r="I663" s="47" t="s">
        <v>97</v>
      </c>
      <c r="J663" s="72">
        <v>0.9</v>
      </c>
      <c r="K663" s="59"/>
      <c r="L663" s="95">
        <f t="shared" si="43"/>
        <v>0</v>
      </c>
    </row>
    <row r="664" spans="1:12" ht="15" customHeight="1" outlineLevel="1" x14ac:dyDescent="0.35">
      <c r="A664" t="s">
        <v>14</v>
      </c>
      <c r="B664" s="42">
        <v>594</v>
      </c>
      <c r="C664" s="87"/>
      <c r="D664" s="96"/>
      <c r="E664" s="99"/>
      <c r="F664" s="98"/>
      <c r="G664" s="91"/>
      <c r="H664" s="36" t="s">
        <v>308</v>
      </c>
      <c r="I664" s="47" t="s">
        <v>95</v>
      </c>
      <c r="J664" s="72">
        <v>2</v>
      </c>
      <c r="K664" s="59"/>
      <c r="L664" s="95">
        <f t="shared" si="43"/>
        <v>0</v>
      </c>
    </row>
    <row r="665" spans="1:12" ht="40" outlineLevel="1" x14ac:dyDescent="0.35">
      <c r="A665" t="s">
        <v>14</v>
      </c>
      <c r="B665" s="42">
        <v>595</v>
      </c>
      <c r="C665" s="87"/>
      <c r="D665" s="96"/>
      <c r="E665" s="99"/>
      <c r="F665" s="98"/>
      <c r="G665" s="91"/>
      <c r="H665" s="36" t="s">
        <v>309</v>
      </c>
      <c r="I665" s="47" t="s">
        <v>16</v>
      </c>
      <c r="J665" s="72">
        <v>55</v>
      </c>
      <c r="K665" s="59"/>
      <c r="L665" s="95">
        <f t="shared" si="43"/>
        <v>0</v>
      </c>
    </row>
    <row r="666" spans="1:12" ht="30" outlineLevel="1" x14ac:dyDescent="0.35">
      <c r="A666" t="s">
        <v>14</v>
      </c>
      <c r="B666" s="42">
        <v>596</v>
      </c>
      <c r="C666" s="87"/>
      <c r="D666" s="96"/>
      <c r="E666" s="99"/>
      <c r="F666" s="98"/>
      <c r="G666" s="91"/>
      <c r="H666" s="36" t="s">
        <v>454</v>
      </c>
      <c r="I666" s="47" t="s">
        <v>16</v>
      </c>
      <c r="J666" s="72">
        <v>35</v>
      </c>
      <c r="K666" s="59"/>
      <c r="L666" s="95">
        <f t="shared" si="43"/>
        <v>0</v>
      </c>
    </row>
    <row r="667" spans="1:12" ht="40" outlineLevel="1" x14ac:dyDescent="0.35">
      <c r="A667" t="s">
        <v>14</v>
      </c>
      <c r="B667" s="42">
        <v>597</v>
      </c>
      <c r="C667" s="87"/>
      <c r="D667" s="96"/>
      <c r="E667" s="99"/>
      <c r="F667" s="98"/>
      <c r="G667" s="91"/>
      <c r="H667" s="36" t="s">
        <v>310</v>
      </c>
      <c r="I667" s="47" t="s">
        <v>16</v>
      </c>
      <c r="J667" s="72">
        <v>40</v>
      </c>
      <c r="K667" s="59"/>
      <c r="L667" s="95">
        <f t="shared" si="43"/>
        <v>0</v>
      </c>
    </row>
    <row r="668" spans="1:12" ht="40" outlineLevel="1" x14ac:dyDescent="0.35">
      <c r="A668" t="s">
        <v>14</v>
      </c>
      <c r="B668" s="42">
        <v>598</v>
      </c>
      <c r="C668" s="87"/>
      <c r="D668" s="96"/>
      <c r="E668" s="99"/>
      <c r="F668" s="98"/>
      <c r="G668" s="91"/>
      <c r="H668" s="36" t="s">
        <v>311</v>
      </c>
      <c r="I668" s="47" t="s">
        <v>16</v>
      </c>
      <c r="J668" s="72">
        <v>5</v>
      </c>
      <c r="K668" s="59"/>
      <c r="L668" s="95">
        <f t="shared" si="43"/>
        <v>0</v>
      </c>
    </row>
    <row r="669" spans="1:12" ht="20" outlineLevel="1" x14ac:dyDescent="0.35">
      <c r="A669" t="s">
        <v>14</v>
      </c>
      <c r="B669" s="42">
        <v>599</v>
      </c>
      <c r="C669" s="87"/>
      <c r="D669" s="96"/>
      <c r="E669" s="99"/>
      <c r="F669" s="98"/>
      <c r="G669" s="91"/>
      <c r="H669" s="36" t="s">
        <v>338</v>
      </c>
      <c r="I669" s="47" t="s">
        <v>105</v>
      </c>
      <c r="J669" s="72">
        <v>10</v>
      </c>
      <c r="K669" s="59"/>
      <c r="L669" s="95">
        <f t="shared" si="43"/>
        <v>0</v>
      </c>
    </row>
    <row r="670" spans="1:12" ht="20.5" outlineLevel="1" thickBot="1" x14ac:dyDescent="0.4">
      <c r="A670" t="s">
        <v>14</v>
      </c>
      <c r="B670" s="42">
        <v>600</v>
      </c>
      <c r="C670" s="87"/>
      <c r="D670" s="96"/>
      <c r="E670" s="99"/>
      <c r="F670" s="98"/>
      <c r="G670" s="91"/>
      <c r="H670" s="36" t="s">
        <v>455</v>
      </c>
      <c r="I670" s="47" t="s">
        <v>24</v>
      </c>
      <c r="J670" s="72">
        <v>1</v>
      </c>
      <c r="K670" s="59"/>
      <c r="L670" s="95">
        <f t="shared" si="43"/>
        <v>0</v>
      </c>
    </row>
    <row r="671" spans="1:12" ht="15" customHeight="1" outlineLevel="1" thickBot="1" x14ac:dyDescent="0.4">
      <c r="B671" s="26"/>
      <c r="C671" s="61" t="s">
        <v>37</v>
      </c>
      <c r="D671" s="62"/>
      <c r="E671" s="62"/>
      <c r="F671" s="62"/>
      <c r="G671" s="63">
        <f>SUM(G626:G670)</f>
        <v>0</v>
      </c>
      <c r="H671" s="143" t="s">
        <v>37</v>
      </c>
      <c r="I671" s="65"/>
      <c r="J671" s="66"/>
      <c r="K671" s="144"/>
      <c r="L671" s="63">
        <f>SUM(L626:L670)</f>
        <v>0</v>
      </c>
    </row>
    <row r="672" spans="1:12" ht="15" customHeight="1" thickBot="1" x14ac:dyDescent="0.4">
      <c r="B672" s="42">
        <v>601</v>
      </c>
      <c r="C672" s="27" t="s">
        <v>456</v>
      </c>
      <c r="D672" s="28"/>
      <c r="E672" s="28"/>
      <c r="F672" s="28"/>
      <c r="G672" s="28"/>
      <c r="H672" s="28"/>
      <c r="I672" s="28"/>
      <c r="J672" s="28"/>
      <c r="K672" s="28"/>
      <c r="L672" s="29"/>
    </row>
    <row r="673" spans="1:12" ht="20" outlineLevel="1" x14ac:dyDescent="0.35">
      <c r="A673" t="s">
        <v>14</v>
      </c>
      <c r="B673" s="42">
        <v>602</v>
      </c>
      <c r="C673" s="87" t="s">
        <v>421</v>
      </c>
      <c r="D673" s="47" t="s">
        <v>24</v>
      </c>
      <c r="E673" s="72">
        <v>1</v>
      </c>
      <c r="F673" s="156"/>
      <c r="G673" s="157">
        <v>0</v>
      </c>
      <c r="H673" s="36" t="s">
        <v>457</v>
      </c>
      <c r="I673" s="47" t="s">
        <v>24</v>
      </c>
      <c r="J673" s="72">
        <v>1</v>
      </c>
      <c r="K673" s="59"/>
      <c r="L673" s="135">
        <v>0</v>
      </c>
    </row>
    <row r="674" spans="1:12" ht="50" outlineLevel="1" x14ac:dyDescent="0.35">
      <c r="A674" t="s">
        <v>14</v>
      </c>
      <c r="B674" s="42">
        <v>603</v>
      </c>
      <c r="C674" s="87" t="s">
        <v>423</v>
      </c>
      <c r="D674" s="47" t="s">
        <v>24</v>
      </c>
      <c r="E674" s="72">
        <v>1</v>
      </c>
      <c r="F674" s="156"/>
      <c r="G674" s="157">
        <v>0</v>
      </c>
      <c r="H674" s="36" t="s">
        <v>458</v>
      </c>
      <c r="I674" s="47" t="s">
        <v>24</v>
      </c>
      <c r="J674" s="72">
        <v>1</v>
      </c>
      <c r="K674" s="59"/>
      <c r="L674" s="135">
        <v>0</v>
      </c>
    </row>
    <row r="675" spans="1:12" ht="30" outlineLevel="1" x14ac:dyDescent="0.35">
      <c r="A675" t="s">
        <v>14</v>
      </c>
      <c r="B675" s="42">
        <v>604</v>
      </c>
      <c r="C675" s="87" t="s">
        <v>76</v>
      </c>
      <c r="D675" s="47" t="s">
        <v>24</v>
      </c>
      <c r="E675" s="72">
        <v>1</v>
      </c>
      <c r="F675" s="145"/>
      <c r="G675" s="157">
        <v>0</v>
      </c>
      <c r="H675" s="36" t="s">
        <v>459</v>
      </c>
      <c r="I675" s="47" t="s">
        <v>16</v>
      </c>
      <c r="J675" s="72">
        <v>1</v>
      </c>
      <c r="K675" s="59"/>
      <c r="L675" s="135">
        <v>0</v>
      </c>
    </row>
    <row r="676" spans="1:12" ht="15" customHeight="1" outlineLevel="1" x14ac:dyDescent="0.35">
      <c r="A676" t="s">
        <v>14</v>
      </c>
      <c r="B676" s="42">
        <v>605</v>
      </c>
      <c r="C676" s="87" t="s">
        <v>437</v>
      </c>
      <c r="D676" s="47" t="s">
        <v>24</v>
      </c>
      <c r="E676" s="72">
        <v>2</v>
      </c>
      <c r="F676" s="145"/>
      <c r="G676" s="157">
        <v>0</v>
      </c>
      <c r="H676" s="36" t="s">
        <v>460</v>
      </c>
      <c r="I676" s="47" t="s">
        <v>24</v>
      </c>
      <c r="J676" s="72">
        <v>2</v>
      </c>
      <c r="K676" s="59"/>
      <c r="L676" s="135">
        <v>0</v>
      </c>
    </row>
    <row r="677" spans="1:12" ht="20" outlineLevel="1" x14ac:dyDescent="0.35">
      <c r="A677" t="s">
        <v>14</v>
      </c>
      <c r="B677" s="42">
        <v>606</v>
      </c>
      <c r="C677" s="87" t="s">
        <v>76</v>
      </c>
      <c r="D677" s="47" t="s">
        <v>24</v>
      </c>
      <c r="E677" s="72">
        <v>2</v>
      </c>
      <c r="F677" s="145"/>
      <c r="G677" s="157">
        <v>0</v>
      </c>
      <c r="H677" s="36" t="s">
        <v>443</v>
      </c>
      <c r="I677" s="47" t="s">
        <v>24</v>
      </c>
      <c r="J677" s="72">
        <v>2</v>
      </c>
      <c r="K677" s="59"/>
      <c r="L677" s="135">
        <v>0</v>
      </c>
    </row>
    <row r="678" spans="1:12" ht="15" customHeight="1" outlineLevel="1" x14ac:dyDescent="0.35">
      <c r="A678" t="s">
        <v>14</v>
      </c>
      <c r="B678" s="42">
        <v>607</v>
      </c>
      <c r="C678" s="87" t="s">
        <v>444</v>
      </c>
      <c r="D678" s="96" t="s">
        <v>24</v>
      </c>
      <c r="E678" s="99">
        <v>2</v>
      </c>
      <c r="F678" s="145"/>
      <c r="G678" s="157">
        <v>0</v>
      </c>
      <c r="H678" s="36" t="s">
        <v>445</v>
      </c>
      <c r="I678" s="47" t="s">
        <v>24</v>
      </c>
      <c r="J678" s="72">
        <v>2</v>
      </c>
      <c r="K678" s="59"/>
      <c r="L678" s="135">
        <v>0</v>
      </c>
    </row>
    <row r="679" spans="1:12" ht="15" customHeight="1" outlineLevel="1" x14ac:dyDescent="0.35">
      <c r="A679" t="s">
        <v>14</v>
      </c>
      <c r="B679" s="42">
        <v>608</v>
      </c>
      <c r="C679" s="87" t="s">
        <v>432</v>
      </c>
      <c r="D679" s="96" t="s">
        <v>24</v>
      </c>
      <c r="E679" s="99">
        <v>2</v>
      </c>
      <c r="F679" s="145"/>
      <c r="G679" s="157">
        <v>0</v>
      </c>
      <c r="H679" s="36" t="s">
        <v>395</v>
      </c>
      <c r="I679" s="47" t="s">
        <v>24</v>
      </c>
      <c r="J679" s="72">
        <v>2</v>
      </c>
      <c r="K679" s="59"/>
      <c r="L679" s="135">
        <v>0</v>
      </c>
    </row>
    <row r="680" spans="1:12" ht="15" customHeight="1" outlineLevel="1" x14ac:dyDescent="0.35">
      <c r="A680" t="s">
        <v>14</v>
      </c>
      <c r="B680" s="42">
        <v>609</v>
      </c>
      <c r="C680" s="87" t="s">
        <v>76</v>
      </c>
      <c r="D680" s="47" t="s">
        <v>24</v>
      </c>
      <c r="E680" s="72">
        <v>3</v>
      </c>
      <c r="F680" s="145"/>
      <c r="G680" s="157">
        <v>0</v>
      </c>
      <c r="H680" s="36" t="s">
        <v>446</v>
      </c>
      <c r="I680" s="47" t="s">
        <v>24</v>
      </c>
      <c r="J680" s="72">
        <v>3</v>
      </c>
      <c r="K680" s="59"/>
      <c r="L680" s="135">
        <v>0</v>
      </c>
    </row>
    <row r="681" spans="1:12" ht="20" outlineLevel="1" x14ac:dyDescent="0.35">
      <c r="A681" t="s">
        <v>14</v>
      </c>
      <c r="B681" s="42">
        <v>610</v>
      </c>
      <c r="C681" s="87" t="s">
        <v>76</v>
      </c>
      <c r="D681" s="47" t="s">
        <v>24</v>
      </c>
      <c r="E681" s="72">
        <v>1</v>
      </c>
      <c r="F681" s="145"/>
      <c r="G681" s="157">
        <v>0</v>
      </c>
      <c r="H681" s="36" t="s">
        <v>442</v>
      </c>
      <c r="I681" s="47" t="s">
        <v>24</v>
      </c>
      <c r="J681" s="72">
        <v>1</v>
      </c>
      <c r="K681" s="59"/>
      <c r="L681" s="135">
        <v>0</v>
      </c>
    </row>
    <row r="682" spans="1:12" ht="20" outlineLevel="1" x14ac:dyDescent="0.35">
      <c r="A682" t="s">
        <v>14</v>
      </c>
      <c r="B682" s="42">
        <v>611</v>
      </c>
      <c r="C682" s="87" t="s">
        <v>76</v>
      </c>
      <c r="D682" s="47" t="s">
        <v>24</v>
      </c>
      <c r="E682" s="72">
        <v>3</v>
      </c>
      <c r="F682" s="145"/>
      <c r="G682" s="157">
        <v>0</v>
      </c>
      <c r="H682" s="36" t="s">
        <v>275</v>
      </c>
      <c r="I682" s="47" t="s">
        <v>24</v>
      </c>
      <c r="J682" s="72">
        <v>3</v>
      </c>
      <c r="K682" s="59"/>
      <c r="L682" s="135">
        <v>0</v>
      </c>
    </row>
    <row r="683" spans="1:12" ht="20" outlineLevel="1" x14ac:dyDescent="0.35">
      <c r="A683" t="s">
        <v>14</v>
      </c>
      <c r="B683" s="42">
        <v>612</v>
      </c>
      <c r="C683" s="121" t="s">
        <v>248</v>
      </c>
      <c r="D683" s="117" t="s">
        <v>237</v>
      </c>
      <c r="E683" s="158">
        <v>18</v>
      </c>
      <c r="F683" s="159"/>
      <c r="G683" s="157">
        <v>0</v>
      </c>
      <c r="H683" s="36" t="s">
        <v>450</v>
      </c>
      <c r="I683" s="47" t="s">
        <v>22</v>
      </c>
      <c r="J683" s="72">
        <v>18</v>
      </c>
      <c r="K683" s="59"/>
      <c r="L683" s="135">
        <v>0</v>
      </c>
    </row>
    <row r="684" spans="1:12" ht="20" outlineLevel="1" x14ac:dyDescent="0.35">
      <c r="A684" t="s">
        <v>14</v>
      </c>
      <c r="B684" s="42">
        <v>613</v>
      </c>
      <c r="C684" s="121" t="s">
        <v>461</v>
      </c>
      <c r="D684" s="117" t="s">
        <v>237</v>
      </c>
      <c r="E684" s="158">
        <v>1</v>
      </c>
      <c r="F684" s="159"/>
      <c r="G684" s="157">
        <v>0</v>
      </c>
      <c r="H684" s="36" t="s">
        <v>451</v>
      </c>
      <c r="I684" s="47" t="s">
        <v>22</v>
      </c>
      <c r="J684" s="72">
        <v>1</v>
      </c>
      <c r="K684" s="59"/>
      <c r="L684" s="135">
        <v>0</v>
      </c>
    </row>
    <row r="685" spans="1:12" ht="20.5" outlineLevel="1" thickBot="1" x14ac:dyDescent="0.4">
      <c r="A685" t="s">
        <v>14</v>
      </c>
      <c r="B685" s="42">
        <v>614</v>
      </c>
      <c r="C685" s="87"/>
      <c r="D685" s="96"/>
      <c r="E685" s="99"/>
      <c r="F685" s="98"/>
      <c r="G685" s="157">
        <v>0</v>
      </c>
      <c r="H685" s="36" t="s">
        <v>462</v>
      </c>
      <c r="I685" s="47" t="s">
        <v>16</v>
      </c>
      <c r="J685" s="72">
        <v>18</v>
      </c>
      <c r="K685" s="59"/>
      <c r="L685" s="135">
        <v>0</v>
      </c>
    </row>
    <row r="686" spans="1:12" ht="15" customHeight="1" outlineLevel="1" thickBot="1" x14ac:dyDescent="0.4">
      <c r="B686" s="26"/>
      <c r="C686" s="61" t="s">
        <v>37</v>
      </c>
      <c r="D686" s="62"/>
      <c r="E686" s="62"/>
      <c r="F686" s="62"/>
      <c r="G686" s="160">
        <f>SUM(G673:G685)</f>
        <v>0</v>
      </c>
      <c r="H686" s="143" t="s">
        <v>37</v>
      </c>
      <c r="I686" s="65"/>
      <c r="J686" s="66"/>
      <c r="K686" s="144"/>
      <c r="L686" s="160">
        <f>SUM(L673:L685)</f>
        <v>0</v>
      </c>
    </row>
    <row r="687" spans="1:12" ht="21.5" thickBot="1" x14ac:dyDescent="0.4">
      <c r="B687" s="42">
        <v>615</v>
      </c>
      <c r="C687" s="27" t="s">
        <v>463</v>
      </c>
      <c r="D687" s="28"/>
      <c r="E687" s="28"/>
      <c r="F687" s="28"/>
      <c r="G687" s="28"/>
      <c r="H687" s="28"/>
      <c r="I687" s="28"/>
      <c r="J687" s="28"/>
      <c r="K687" s="28"/>
      <c r="L687" s="29"/>
    </row>
    <row r="688" spans="1:12" ht="20" outlineLevel="1" x14ac:dyDescent="0.35">
      <c r="A688" t="s">
        <v>14</v>
      </c>
      <c r="B688" s="42">
        <v>616</v>
      </c>
      <c r="C688" s="87" t="s">
        <v>464</v>
      </c>
      <c r="D688" s="47" t="s">
        <v>16</v>
      </c>
      <c r="E688" s="70">
        <v>2</v>
      </c>
      <c r="F688" s="90"/>
      <c r="G688" s="91">
        <f t="shared" ref="G688:G694" si="44">F688*E688</f>
        <v>0</v>
      </c>
      <c r="H688" s="36" t="s">
        <v>465</v>
      </c>
      <c r="I688" s="47" t="s">
        <v>16</v>
      </c>
      <c r="J688" s="72">
        <v>2</v>
      </c>
      <c r="K688" s="59"/>
      <c r="L688" s="95">
        <f t="shared" ref="L688:L698" si="45">K688*J688</f>
        <v>0</v>
      </c>
    </row>
    <row r="689" spans="1:12" ht="15" customHeight="1" outlineLevel="1" x14ac:dyDescent="0.35">
      <c r="A689" t="s">
        <v>14</v>
      </c>
      <c r="B689" s="42">
        <v>617</v>
      </c>
      <c r="C689" s="87" t="s">
        <v>76</v>
      </c>
      <c r="D689" s="47" t="s">
        <v>24</v>
      </c>
      <c r="E689" s="70">
        <v>4</v>
      </c>
      <c r="F689" s="90"/>
      <c r="G689" s="91">
        <f t="shared" si="44"/>
        <v>0</v>
      </c>
      <c r="H689" s="36" t="s">
        <v>466</v>
      </c>
      <c r="I689" s="47" t="s">
        <v>24</v>
      </c>
      <c r="J689" s="72">
        <v>4</v>
      </c>
      <c r="K689" s="59"/>
      <c r="L689" s="95">
        <f t="shared" si="45"/>
        <v>0</v>
      </c>
    </row>
    <row r="690" spans="1:12" ht="20" outlineLevel="1" x14ac:dyDescent="0.35">
      <c r="A690" t="s">
        <v>14</v>
      </c>
      <c r="B690" s="42">
        <v>618</v>
      </c>
      <c r="C690" s="87" t="s">
        <v>464</v>
      </c>
      <c r="D690" s="47" t="s">
        <v>16</v>
      </c>
      <c r="E690" s="70">
        <v>2</v>
      </c>
      <c r="F690" s="90"/>
      <c r="G690" s="91">
        <f t="shared" si="44"/>
        <v>0</v>
      </c>
      <c r="H690" s="36" t="s">
        <v>467</v>
      </c>
      <c r="I690" s="47" t="s">
        <v>16</v>
      </c>
      <c r="J690" s="72">
        <v>2</v>
      </c>
      <c r="K690" s="59"/>
      <c r="L690" s="95">
        <f t="shared" si="45"/>
        <v>0</v>
      </c>
    </row>
    <row r="691" spans="1:12" ht="15" customHeight="1" outlineLevel="1" x14ac:dyDescent="0.35">
      <c r="A691" t="s">
        <v>14</v>
      </c>
      <c r="B691" s="42">
        <v>619</v>
      </c>
      <c r="C691" s="87" t="s">
        <v>76</v>
      </c>
      <c r="D691" s="47" t="s">
        <v>24</v>
      </c>
      <c r="E691" s="70">
        <v>4</v>
      </c>
      <c r="F691" s="90"/>
      <c r="G691" s="91">
        <f t="shared" si="44"/>
        <v>0</v>
      </c>
      <c r="H691" s="36" t="s">
        <v>466</v>
      </c>
      <c r="I691" s="47" t="s">
        <v>24</v>
      </c>
      <c r="J691" s="72">
        <v>4</v>
      </c>
      <c r="K691" s="59"/>
      <c r="L691" s="95">
        <f t="shared" si="45"/>
        <v>0</v>
      </c>
    </row>
    <row r="692" spans="1:12" ht="20" outlineLevel="1" x14ac:dyDescent="0.35">
      <c r="A692" t="s">
        <v>14</v>
      </c>
      <c r="B692" s="42">
        <v>620</v>
      </c>
      <c r="C692" s="36" t="s">
        <v>39</v>
      </c>
      <c r="D692" s="47" t="s">
        <v>22</v>
      </c>
      <c r="E692" s="70">
        <v>1</v>
      </c>
      <c r="F692" s="90"/>
      <c r="G692" s="91">
        <f t="shared" si="44"/>
        <v>0</v>
      </c>
      <c r="H692" s="36" t="s">
        <v>306</v>
      </c>
      <c r="I692" s="47" t="s">
        <v>22</v>
      </c>
      <c r="J692" s="72">
        <v>1</v>
      </c>
      <c r="K692" s="59"/>
      <c r="L692" s="95">
        <f t="shared" si="45"/>
        <v>0</v>
      </c>
    </row>
    <row r="693" spans="1:12" ht="20" outlineLevel="1" x14ac:dyDescent="0.35">
      <c r="A693" t="s">
        <v>14</v>
      </c>
      <c r="B693" s="42">
        <v>621</v>
      </c>
      <c r="C693" s="36" t="s">
        <v>39</v>
      </c>
      <c r="D693" s="47" t="s">
        <v>22</v>
      </c>
      <c r="E693" s="70">
        <v>14</v>
      </c>
      <c r="F693" s="90"/>
      <c r="G693" s="91">
        <f t="shared" si="44"/>
        <v>0</v>
      </c>
      <c r="H693" s="36" t="s">
        <v>283</v>
      </c>
      <c r="I693" s="47" t="s">
        <v>22</v>
      </c>
      <c r="J693" s="72">
        <v>14</v>
      </c>
      <c r="K693" s="59"/>
      <c r="L693" s="95">
        <f t="shared" si="45"/>
        <v>0</v>
      </c>
    </row>
    <row r="694" spans="1:12" ht="20" outlineLevel="1" x14ac:dyDescent="0.35">
      <c r="A694" t="s">
        <v>14</v>
      </c>
      <c r="B694" s="42">
        <v>622</v>
      </c>
      <c r="C694" s="87" t="s">
        <v>89</v>
      </c>
      <c r="D694" s="101" t="s">
        <v>22</v>
      </c>
      <c r="E694" s="70">
        <v>1</v>
      </c>
      <c r="F694" s="90"/>
      <c r="G694" s="91">
        <f t="shared" si="44"/>
        <v>0</v>
      </c>
      <c r="H694" s="36" t="s">
        <v>307</v>
      </c>
      <c r="I694" s="47" t="s">
        <v>22</v>
      </c>
      <c r="J694" s="72">
        <v>1</v>
      </c>
      <c r="K694" s="59"/>
      <c r="L694" s="95">
        <f t="shared" si="45"/>
        <v>0</v>
      </c>
    </row>
    <row r="695" spans="1:12" ht="15" customHeight="1" outlineLevel="1" x14ac:dyDescent="0.35">
      <c r="A695" t="s">
        <v>14</v>
      </c>
      <c r="B695" s="42">
        <v>623</v>
      </c>
      <c r="C695" s="87"/>
      <c r="D695" s="96"/>
      <c r="E695" s="99"/>
      <c r="F695" s="98"/>
      <c r="G695" s="91"/>
      <c r="H695" s="36" t="s">
        <v>380</v>
      </c>
      <c r="I695" s="47" t="s">
        <v>97</v>
      </c>
      <c r="J695" s="72">
        <v>0.01</v>
      </c>
      <c r="K695" s="59"/>
      <c r="L695" s="95">
        <f t="shared" si="45"/>
        <v>0</v>
      </c>
    </row>
    <row r="696" spans="1:12" ht="15" customHeight="1" outlineLevel="1" x14ac:dyDescent="0.35">
      <c r="A696" t="s">
        <v>14</v>
      </c>
      <c r="B696" s="42">
        <v>624</v>
      </c>
      <c r="C696" s="87"/>
      <c r="D696" s="96"/>
      <c r="E696" s="99"/>
      <c r="F696" s="98"/>
      <c r="G696" s="91"/>
      <c r="H696" s="36" t="s">
        <v>308</v>
      </c>
      <c r="I696" s="47" t="s">
        <v>95</v>
      </c>
      <c r="J696" s="72">
        <v>0.02</v>
      </c>
      <c r="K696" s="59"/>
      <c r="L696" s="95">
        <f t="shared" si="45"/>
        <v>0</v>
      </c>
    </row>
    <row r="697" spans="1:12" ht="30" outlineLevel="1" x14ac:dyDescent="0.35">
      <c r="A697" t="s">
        <v>14</v>
      </c>
      <c r="B697" s="42">
        <v>625</v>
      </c>
      <c r="C697" s="58" t="s">
        <v>39</v>
      </c>
      <c r="D697" s="47" t="s">
        <v>22</v>
      </c>
      <c r="E697" s="70">
        <v>14</v>
      </c>
      <c r="F697" s="90"/>
      <c r="G697" s="91">
        <f>F697*E697</f>
        <v>0</v>
      </c>
      <c r="H697" s="36" t="s">
        <v>288</v>
      </c>
      <c r="I697" s="47" t="s">
        <v>22</v>
      </c>
      <c r="J697" s="72">
        <v>14</v>
      </c>
      <c r="K697" s="59"/>
      <c r="L697" s="95">
        <f t="shared" si="45"/>
        <v>0</v>
      </c>
    </row>
    <row r="698" spans="1:12" ht="40.5" outlineLevel="1" thickBot="1" x14ac:dyDescent="0.4">
      <c r="A698" t="s">
        <v>14</v>
      </c>
      <c r="B698" s="42">
        <v>626</v>
      </c>
      <c r="C698" s="87"/>
      <c r="D698" s="96"/>
      <c r="E698" s="99"/>
      <c r="F698" s="98"/>
      <c r="G698" s="91"/>
      <c r="H698" s="36" t="s">
        <v>311</v>
      </c>
      <c r="I698" s="47" t="s">
        <v>16</v>
      </c>
      <c r="J698" s="72">
        <v>2</v>
      </c>
      <c r="K698" s="59"/>
      <c r="L698" s="95">
        <f t="shared" si="45"/>
        <v>0</v>
      </c>
    </row>
    <row r="699" spans="1:12" ht="15" customHeight="1" outlineLevel="1" thickBot="1" x14ac:dyDescent="0.4">
      <c r="B699" s="26"/>
      <c r="C699" s="61" t="s">
        <v>37</v>
      </c>
      <c r="D699" s="62"/>
      <c r="E699" s="62"/>
      <c r="F699" s="62"/>
      <c r="G699" s="63">
        <f>SUM(G688:G698)</f>
        <v>0</v>
      </c>
      <c r="H699" s="143" t="s">
        <v>37</v>
      </c>
      <c r="I699" s="65"/>
      <c r="J699" s="66"/>
      <c r="K699" s="144"/>
      <c r="L699" s="63">
        <f>SUM(L688:L698)</f>
        <v>0</v>
      </c>
    </row>
    <row r="700" spans="1:12" ht="15" thickBot="1" x14ac:dyDescent="0.4">
      <c r="B700" s="42">
        <v>627</v>
      </c>
      <c r="C700" s="27" t="s">
        <v>468</v>
      </c>
      <c r="D700" s="28"/>
      <c r="E700" s="28"/>
      <c r="F700" s="28"/>
      <c r="G700" s="28"/>
      <c r="H700" s="28"/>
      <c r="I700" s="28"/>
      <c r="J700" s="28"/>
      <c r="K700" s="28"/>
      <c r="L700" s="29"/>
    </row>
    <row r="701" spans="1:12" ht="20" outlineLevel="1" x14ac:dyDescent="0.35">
      <c r="A701" t="s">
        <v>14</v>
      </c>
      <c r="B701" s="42">
        <v>628</v>
      </c>
      <c r="C701" s="87" t="s">
        <v>397</v>
      </c>
      <c r="D701" s="96" t="s">
        <v>16</v>
      </c>
      <c r="E701" s="97">
        <v>1</v>
      </c>
      <c r="F701" s="90"/>
      <c r="G701" s="91">
        <f t="shared" ref="G701:G716" si="46">F701*E701</f>
        <v>0</v>
      </c>
      <c r="H701" s="36" t="s">
        <v>469</v>
      </c>
      <c r="I701" s="47" t="s">
        <v>16</v>
      </c>
      <c r="J701" s="72">
        <v>1</v>
      </c>
      <c r="K701" s="59"/>
      <c r="L701" s="95">
        <f t="shared" ref="L701:L716" si="47">K701*J701</f>
        <v>0</v>
      </c>
    </row>
    <row r="702" spans="1:12" ht="20" outlineLevel="1" x14ac:dyDescent="0.35">
      <c r="A702" t="s">
        <v>14</v>
      </c>
      <c r="B702" s="42">
        <v>629</v>
      </c>
      <c r="C702" s="87" t="s">
        <v>397</v>
      </c>
      <c r="D702" s="96" t="s">
        <v>16</v>
      </c>
      <c r="E702" s="97">
        <v>2</v>
      </c>
      <c r="F702" s="90"/>
      <c r="G702" s="91">
        <f t="shared" si="46"/>
        <v>0</v>
      </c>
      <c r="H702" s="36" t="s">
        <v>470</v>
      </c>
      <c r="I702" s="47" t="s">
        <v>16</v>
      </c>
      <c r="J702" s="72">
        <v>2</v>
      </c>
      <c r="K702" s="59"/>
      <c r="L702" s="95">
        <f t="shared" si="47"/>
        <v>0</v>
      </c>
    </row>
    <row r="703" spans="1:12" ht="15" customHeight="1" outlineLevel="1" x14ac:dyDescent="0.35">
      <c r="A703" t="s">
        <v>14</v>
      </c>
      <c r="B703" s="42">
        <v>630</v>
      </c>
      <c r="C703" s="87" t="s">
        <v>411</v>
      </c>
      <c r="D703" s="96" t="s">
        <v>24</v>
      </c>
      <c r="E703" s="97">
        <v>4</v>
      </c>
      <c r="F703" s="90"/>
      <c r="G703" s="91">
        <f t="shared" si="46"/>
        <v>0</v>
      </c>
      <c r="H703" s="36" t="s">
        <v>315</v>
      </c>
      <c r="I703" s="47" t="s">
        <v>24</v>
      </c>
      <c r="J703" s="72">
        <v>4</v>
      </c>
      <c r="K703" s="59"/>
      <c r="L703" s="95">
        <f t="shared" si="47"/>
        <v>0</v>
      </c>
    </row>
    <row r="704" spans="1:12" ht="30" outlineLevel="1" x14ac:dyDescent="0.35">
      <c r="A704" t="s">
        <v>14</v>
      </c>
      <c r="B704" s="42">
        <v>631</v>
      </c>
      <c r="C704" s="36" t="s">
        <v>39</v>
      </c>
      <c r="D704" s="47" t="s">
        <v>22</v>
      </c>
      <c r="E704" s="70">
        <v>8</v>
      </c>
      <c r="F704" s="154"/>
      <c r="G704" s="91">
        <f t="shared" si="46"/>
        <v>0</v>
      </c>
      <c r="H704" s="36" t="s">
        <v>318</v>
      </c>
      <c r="I704" s="47" t="s">
        <v>22</v>
      </c>
      <c r="J704" s="72">
        <v>8</v>
      </c>
      <c r="K704" s="59"/>
      <c r="L704" s="95">
        <f t="shared" si="47"/>
        <v>0</v>
      </c>
    </row>
    <row r="705" spans="1:12" ht="30" outlineLevel="1" x14ac:dyDescent="0.35">
      <c r="A705" t="s">
        <v>14</v>
      </c>
      <c r="B705" s="42">
        <v>632</v>
      </c>
      <c r="C705" s="36" t="s">
        <v>39</v>
      </c>
      <c r="D705" s="47" t="s">
        <v>22</v>
      </c>
      <c r="E705" s="70">
        <v>7</v>
      </c>
      <c r="F705" s="154"/>
      <c r="G705" s="91">
        <f t="shared" si="46"/>
        <v>0</v>
      </c>
      <c r="H705" s="36" t="s">
        <v>320</v>
      </c>
      <c r="I705" s="47" t="s">
        <v>22</v>
      </c>
      <c r="J705" s="72">
        <v>7</v>
      </c>
      <c r="K705" s="59"/>
      <c r="L705" s="95">
        <f t="shared" si="47"/>
        <v>0</v>
      </c>
    </row>
    <row r="706" spans="1:12" ht="20" outlineLevel="1" x14ac:dyDescent="0.35">
      <c r="A706" t="s">
        <v>14</v>
      </c>
      <c r="B706" s="42">
        <v>633</v>
      </c>
      <c r="C706" s="119" t="s">
        <v>27</v>
      </c>
      <c r="D706" s="47" t="s">
        <v>24</v>
      </c>
      <c r="E706" s="70">
        <v>1</v>
      </c>
      <c r="F706" s="154"/>
      <c r="G706" s="91">
        <f t="shared" si="46"/>
        <v>0</v>
      </c>
      <c r="H706" s="36" t="s">
        <v>322</v>
      </c>
      <c r="I706" s="47" t="s">
        <v>24</v>
      </c>
      <c r="J706" s="72">
        <v>1</v>
      </c>
      <c r="K706" s="59"/>
      <c r="L706" s="95">
        <f t="shared" si="47"/>
        <v>0</v>
      </c>
    </row>
    <row r="707" spans="1:12" ht="15" customHeight="1" outlineLevel="1" x14ac:dyDescent="0.35">
      <c r="A707" t="s">
        <v>14</v>
      </c>
      <c r="B707" s="42">
        <v>634</v>
      </c>
      <c r="C707" s="36" t="s">
        <v>166</v>
      </c>
      <c r="D707" s="47" t="s">
        <v>16</v>
      </c>
      <c r="E707" s="70">
        <v>4</v>
      </c>
      <c r="F707" s="154"/>
      <c r="G707" s="91">
        <f t="shared" si="46"/>
        <v>0</v>
      </c>
      <c r="H707" s="36" t="s">
        <v>321</v>
      </c>
      <c r="I707" s="47" t="s">
        <v>24</v>
      </c>
      <c r="J707" s="72">
        <v>4</v>
      </c>
      <c r="K707" s="59"/>
      <c r="L707" s="95">
        <f t="shared" si="47"/>
        <v>0</v>
      </c>
    </row>
    <row r="708" spans="1:12" ht="15" customHeight="1" outlineLevel="1" x14ac:dyDescent="0.35">
      <c r="A708" t="s">
        <v>14</v>
      </c>
      <c r="B708" s="42">
        <v>635</v>
      </c>
      <c r="C708" s="119" t="s">
        <v>27</v>
      </c>
      <c r="D708" s="47" t="s">
        <v>24</v>
      </c>
      <c r="E708" s="70">
        <v>2</v>
      </c>
      <c r="F708" s="154"/>
      <c r="G708" s="91">
        <f t="shared" si="46"/>
        <v>0</v>
      </c>
      <c r="H708" s="36" t="s">
        <v>328</v>
      </c>
      <c r="I708" s="47" t="s">
        <v>24</v>
      </c>
      <c r="J708" s="72">
        <v>2</v>
      </c>
      <c r="K708" s="59"/>
      <c r="L708" s="95">
        <f t="shared" si="47"/>
        <v>0</v>
      </c>
    </row>
    <row r="709" spans="1:12" ht="15" customHeight="1" outlineLevel="1" x14ac:dyDescent="0.35">
      <c r="A709" t="s">
        <v>14</v>
      </c>
      <c r="B709" s="42">
        <v>636</v>
      </c>
      <c r="C709" s="119" t="s">
        <v>27</v>
      </c>
      <c r="D709" s="47" t="s">
        <v>24</v>
      </c>
      <c r="E709" s="70">
        <v>1</v>
      </c>
      <c r="F709" s="154"/>
      <c r="G709" s="91">
        <f t="shared" si="46"/>
        <v>0</v>
      </c>
      <c r="H709" s="36" t="s">
        <v>329</v>
      </c>
      <c r="I709" s="47" t="s">
        <v>24</v>
      </c>
      <c r="J709" s="72">
        <v>1</v>
      </c>
      <c r="K709" s="59"/>
      <c r="L709" s="95">
        <f t="shared" si="47"/>
        <v>0</v>
      </c>
    </row>
    <row r="710" spans="1:12" ht="15" customHeight="1" outlineLevel="1" x14ac:dyDescent="0.35">
      <c r="A710" t="s">
        <v>14</v>
      </c>
      <c r="B710" s="42">
        <v>637</v>
      </c>
      <c r="C710" s="119" t="s">
        <v>27</v>
      </c>
      <c r="D710" s="47" t="s">
        <v>24</v>
      </c>
      <c r="E710" s="70">
        <v>10</v>
      </c>
      <c r="F710" s="154"/>
      <c r="G710" s="91">
        <f t="shared" si="46"/>
        <v>0</v>
      </c>
      <c r="H710" s="36" t="s">
        <v>330</v>
      </c>
      <c r="I710" s="47" t="s">
        <v>24</v>
      </c>
      <c r="J710" s="72">
        <v>10</v>
      </c>
      <c r="K710" s="59"/>
      <c r="L710" s="95">
        <f t="shared" si="47"/>
        <v>0</v>
      </c>
    </row>
    <row r="711" spans="1:12" ht="15" customHeight="1" outlineLevel="1" x14ac:dyDescent="0.35">
      <c r="A711" t="s">
        <v>14</v>
      </c>
      <c r="B711" s="42">
        <v>638</v>
      </c>
      <c r="C711" s="119" t="s">
        <v>27</v>
      </c>
      <c r="D711" s="47" t="s">
        <v>24</v>
      </c>
      <c r="E711" s="70">
        <v>4</v>
      </c>
      <c r="F711" s="154"/>
      <c r="G711" s="91">
        <f t="shared" si="46"/>
        <v>0</v>
      </c>
      <c r="H711" s="36" t="s">
        <v>331</v>
      </c>
      <c r="I711" s="47" t="s">
        <v>24</v>
      </c>
      <c r="J711" s="72">
        <v>4</v>
      </c>
      <c r="K711" s="59"/>
      <c r="L711" s="95">
        <f t="shared" si="47"/>
        <v>0</v>
      </c>
    </row>
    <row r="712" spans="1:12" ht="20" outlineLevel="1" x14ac:dyDescent="0.35">
      <c r="A712" t="s">
        <v>14</v>
      </c>
      <c r="B712" s="42">
        <v>639</v>
      </c>
      <c r="C712" s="119" t="s">
        <v>27</v>
      </c>
      <c r="D712" s="47" t="s">
        <v>24</v>
      </c>
      <c r="E712" s="70">
        <v>3</v>
      </c>
      <c r="F712" s="154"/>
      <c r="G712" s="91">
        <f t="shared" si="46"/>
        <v>0</v>
      </c>
      <c r="H712" s="36" t="s">
        <v>471</v>
      </c>
      <c r="I712" s="47" t="s">
        <v>24</v>
      </c>
      <c r="J712" s="72">
        <v>3</v>
      </c>
      <c r="K712" s="59"/>
      <c r="L712" s="95">
        <f t="shared" si="47"/>
        <v>0</v>
      </c>
    </row>
    <row r="713" spans="1:12" ht="20" outlineLevel="1" x14ac:dyDescent="0.35">
      <c r="A713" t="s">
        <v>14</v>
      </c>
      <c r="B713" s="42">
        <v>640</v>
      </c>
      <c r="C713" s="119" t="s">
        <v>27</v>
      </c>
      <c r="D713" s="47" t="s">
        <v>24</v>
      </c>
      <c r="E713" s="70">
        <v>6</v>
      </c>
      <c r="F713" s="154"/>
      <c r="G713" s="91">
        <f t="shared" si="46"/>
        <v>0</v>
      </c>
      <c r="H713" s="36" t="s">
        <v>334</v>
      </c>
      <c r="I713" s="47" t="s">
        <v>24</v>
      </c>
      <c r="J713" s="72">
        <v>6</v>
      </c>
      <c r="K713" s="59"/>
      <c r="L713" s="95">
        <f t="shared" si="47"/>
        <v>0</v>
      </c>
    </row>
    <row r="714" spans="1:12" ht="20" outlineLevel="1" x14ac:dyDescent="0.35">
      <c r="A714" t="s">
        <v>14</v>
      </c>
      <c r="B714" s="42">
        <v>641</v>
      </c>
      <c r="C714" s="119" t="s">
        <v>27</v>
      </c>
      <c r="D714" s="47" t="s">
        <v>24</v>
      </c>
      <c r="E714" s="70">
        <v>1</v>
      </c>
      <c r="F714" s="154"/>
      <c r="G714" s="91">
        <f t="shared" si="46"/>
        <v>0</v>
      </c>
      <c r="H714" s="36" t="s">
        <v>403</v>
      </c>
      <c r="I714" s="47" t="s">
        <v>24</v>
      </c>
      <c r="J714" s="72">
        <v>1</v>
      </c>
      <c r="K714" s="59"/>
      <c r="L714" s="95">
        <f t="shared" si="47"/>
        <v>0</v>
      </c>
    </row>
    <row r="715" spans="1:12" ht="20" outlineLevel="1" x14ac:dyDescent="0.35">
      <c r="A715" t="s">
        <v>14</v>
      </c>
      <c r="B715" s="42">
        <v>642</v>
      </c>
      <c r="C715" s="119" t="s">
        <v>27</v>
      </c>
      <c r="D715" s="47" t="s">
        <v>24</v>
      </c>
      <c r="E715" s="70">
        <v>1</v>
      </c>
      <c r="F715" s="154"/>
      <c r="G715" s="91">
        <f t="shared" si="46"/>
        <v>0</v>
      </c>
      <c r="H715" s="36" t="s">
        <v>404</v>
      </c>
      <c r="I715" s="47" t="s">
        <v>24</v>
      </c>
      <c r="J715" s="72">
        <v>1</v>
      </c>
      <c r="K715" s="59"/>
      <c r="L715" s="95">
        <f t="shared" si="47"/>
        <v>0</v>
      </c>
    </row>
    <row r="716" spans="1:12" ht="20.5" outlineLevel="1" thickBot="1" x14ac:dyDescent="0.4">
      <c r="A716" t="s">
        <v>14</v>
      </c>
      <c r="B716" s="42">
        <v>643</v>
      </c>
      <c r="C716" s="119" t="s">
        <v>27</v>
      </c>
      <c r="D716" s="47" t="s">
        <v>24</v>
      </c>
      <c r="E716" s="70">
        <v>1</v>
      </c>
      <c r="F716" s="154"/>
      <c r="G716" s="91">
        <f t="shared" si="46"/>
        <v>0</v>
      </c>
      <c r="H716" s="36" t="s">
        <v>472</v>
      </c>
      <c r="I716" s="47" t="s">
        <v>24</v>
      </c>
      <c r="J716" s="72">
        <v>1</v>
      </c>
      <c r="K716" s="59"/>
      <c r="L716" s="95">
        <f t="shared" si="47"/>
        <v>0</v>
      </c>
    </row>
    <row r="717" spans="1:12" ht="15" customHeight="1" outlineLevel="1" thickBot="1" x14ac:dyDescent="0.4">
      <c r="B717" s="26"/>
      <c r="C717" s="61" t="s">
        <v>37</v>
      </c>
      <c r="D717" s="62"/>
      <c r="E717" s="62"/>
      <c r="F717" s="62"/>
      <c r="G717" s="63">
        <f>SUM(G701:G716)</f>
        <v>0</v>
      </c>
      <c r="H717" s="143" t="s">
        <v>37</v>
      </c>
      <c r="I717" s="65"/>
      <c r="J717" s="66"/>
      <c r="K717" s="144"/>
      <c r="L717" s="63">
        <f>SUM(L701:L716)</f>
        <v>0</v>
      </c>
    </row>
    <row r="718" spans="1:12" ht="21.5" thickBot="1" x14ac:dyDescent="0.4">
      <c r="B718" s="42">
        <v>644</v>
      </c>
      <c r="C718" s="27" t="s">
        <v>473</v>
      </c>
      <c r="D718" s="28"/>
      <c r="E718" s="28"/>
      <c r="F718" s="28"/>
      <c r="G718" s="28"/>
      <c r="H718" s="28"/>
      <c r="I718" s="28"/>
      <c r="J718" s="28"/>
      <c r="K718" s="28"/>
      <c r="L718" s="29"/>
    </row>
    <row r="719" spans="1:12" ht="15" customHeight="1" outlineLevel="1" x14ac:dyDescent="0.35">
      <c r="A719" t="s">
        <v>14</v>
      </c>
      <c r="B719" s="42">
        <v>645</v>
      </c>
      <c r="C719" s="87" t="s">
        <v>187</v>
      </c>
      <c r="D719" s="47" t="s">
        <v>16</v>
      </c>
      <c r="E719" s="70">
        <v>2</v>
      </c>
      <c r="F719" s="90"/>
      <c r="G719" s="91">
        <f>F719*E719</f>
        <v>0</v>
      </c>
      <c r="H719" s="36" t="s">
        <v>413</v>
      </c>
      <c r="I719" s="47" t="s">
        <v>16</v>
      </c>
      <c r="J719" s="72">
        <v>2</v>
      </c>
      <c r="K719" s="59"/>
      <c r="L719" s="135">
        <f t="shared" ref="L719:L745" si="48">K719*J719</f>
        <v>0</v>
      </c>
    </row>
    <row r="720" spans="1:12" ht="30" outlineLevel="1" x14ac:dyDescent="0.35">
      <c r="A720" t="s">
        <v>14</v>
      </c>
      <c r="B720" s="42">
        <v>646</v>
      </c>
      <c r="C720" s="87"/>
      <c r="D720" s="47"/>
      <c r="E720" s="70"/>
      <c r="F720" s="90"/>
      <c r="G720" s="91"/>
      <c r="H720" s="36" t="s">
        <v>355</v>
      </c>
      <c r="I720" s="47" t="s">
        <v>24</v>
      </c>
      <c r="J720" s="72">
        <v>2</v>
      </c>
      <c r="K720" s="59"/>
      <c r="L720" s="135">
        <f t="shared" si="48"/>
        <v>0</v>
      </c>
    </row>
    <row r="721" spans="1:12" ht="15" customHeight="1" outlineLevel="1" x14ac:dyDescent="0.35">
      <c r="A721" t="s">
        <v>14</v>
      </c>
      <c r="B721" s="42">
        <v>647</v>
      </c>
      <c r="C721" s="87" t="s">
        <v>199</v>
      </c>
      <c r="D721" s="47" t="s">
        <v>24</v>
      </c>
      <c r="E721" s="70">
        <v>2</v>
      </c>
      <c r="F721" s="90"/>
      <c r="G721" s="91">
        <f>F721*E721</f>
        <v>0</v>
      </c>
      <c r="H721" s="36" t="s">
        <v>356</v>
      </c>
      <c r="I721" s="47" t="s">
        <v>24</v>
      </c>
      <c r="J721" s="72">
        <v>2</v>
      </c>
      <c r="K721" s="59"/>
      <c r="L721" s="135">
        <f t="shared" si="48"/>
        <v>0</v>
      </c>
    </row>
    <row r="722" spans="1:12" ht="15" customHeight="1" outlineLevel="1" x14ac:dyDescent="0.35">
      <c r="A722" t="s">
        <v>14</v>
      </c>
      <c r="B722" s="42">
        <v>648</v>
      </c>
      <c r="C722" s="87" t="s">
        <v>201</v>
      </c>
      <c r="D722" s="47" t="s">
        <v>24</v>
      </c>
      <c r="E722" s="70">
        <v>1</v>
      </c>
      <c r="F722" s="90"/>
      <c r="G722" s="91">
        <f>F722*E722</f>
        <v>0</v>
      </c>
      <c r="H722" s="36" t="s">
        <v>357</v>
      </c>
      <c r="I722" s="47" t="s">
        <v>24</v>
      </c>
      <c r="J722" s="72">
        <v>1</v>
      </c>
      <c r="K722" s="59"/>
      <c r="L722" s="135">
        <f t="shared" si="48"/>
        <v>0</v>
      </c>
    </row>
    <row r="723" spans="1:12" ht="20" outlineLevel="1" x14ac:dyDescent="0.35">
      <c r="A723" t="s">
        <v>14</v>
      </c>
      <c r="B723" s="42">
        <v>649</v>
      </c>
      <c r="C723" s="87" t="s">
        <v>190</v>
      </c>
      <c r="D723" s="47" t="s">
        <v>16</v>
      </c>
      <c r="E723" s="70">
        <v>2</v>
      </c>
      <c r="F723" s="90"/>
      <c r="G723" s="91">
        <f>F736*E723</f>
        <v>0</v>
      </c>
      <c r="H723" s="36" t="s">
        <v>343</v>
      </c>
      <c r="I723" s="47" t="s">
        <v>24</v>
      </c>
      <c r="J723" s="72">
        <v>2</v>
      </c>
      <c r="K723" s="59"/>
      <c r="L723" s="135">
        <f t="shared" si="48"/>
        <v>0</v>
      </c>
    </row>
    <row r="724" spans="1:12" outlineLevel="1" x14ac:dyDescent="0.35">
      <c r="A724" t="s">
        <v>14</v>
      </c>
      <c r="B724" s="42">
        <v>650</v>
      </c>
      <c r="C724" s="87" t="s">
        <v>192</v>
      </c>
      <c r="D724" s="47" t="s">
        <v>24</v>
      </c>
      <c r="E724" s="70">
        <v>2</v>
      </c>
      <c r="F724" s="90"/>
      <c r="G724" s="91">
        <f>F724*E724</f>
        <v>0</v>
      </c>
      <c r="H724" s="36" t="s">
        <v>344</v>
      </c>
      <c r="I724" s="47" t="s">
        <v>24</v>
      </c>
      <c r="J724" s="72">
        <v>2</v>
      </c>
      <c r="K724" s="59"/>
      <c r="L724" s="135">
        <f t="shared" si="48"/>
        <v>0</v>
      </c>
    </row>
    <row r="725" spans="1:12" outlineLevel="1" x14ac:dyDescent="0.35">
      <c r="A725" t="s">
        <v>14</v>
      </c>
      <c r="B725" s="42">
        <v>651</v>
      </c>
      <c r="C725" s="87" t="s">
        <v>194</v>
      </c>
      <c r="D725" s="47" t="s">
        <v>24</v>
      </c>
      <c r="E725" s="70">
        <v>2</v>
      </c>
      <c r="F725" s="90"/>
      <c r="G725" s="91">
        <f>F725*E725</f>
        <v>0</v>
      </c>
      <c r="H725" s="36" t="s">
        <v>195</v>
      </c>
      <c r="I725" s="47" t="s">
        <v>24</v>
      </c>
      <c r="J725" s="72">
        <v>2</v>
      </c>
      <c r="K725" s="59"/>
      <c r="L725" s="135">
        <f t="shared" si="48"/>
        <v>0</v>
      </c>
    </row>
    <row r="726" spans="1:12" ht="30" outlineLevel="1" x14ac:dyDescent="0.35">
      <c r="A726" t="s">
        <v>14</v>
      </c>
      <c r="B726" s="42">
        <v>652</v>
      </c>
      <c r="C726" s="87"/>
      <c r="D726" s="96"/>
      <c r="E726" s="97"/>
      <c r="F726" s="90"/>
      <c r="G726" s="91"/>
      <c r="H726" s="36" t="s">
        <v>351</v>
      </c>
      <c r="I726" s="47" t="s">
        <v>24</v>
      </c>
      <c r="J726" s="72">
        <v>4</v>
      </c>
      <c r="K726" s="44"/>
      <c r="L726" s="95">
        <f t="shared" si="48"/>
        <v>0</v>
      </c>
    </row>
    <row r="727" spans="1:12" ht="20" outlineLevel="1" x14ac:dyDescent="0.35">
      <c r="A727" t="s">
        <v>14</v>
      </c>
      <c r="B727" s="42">
        <v>653</v>
      </c>
      <c r="C727" s="87" t="s">
        <v>199</v>
      </c>
      <c r="D727" s="47" t="s">
        <v>24</v>
      </c>
      <c r="E727" s="70">
        <v>4</v>
      </c>
      <c r="F727" s="90"/>
      <c r="G727" s="91">
        <f>F727*E727</f>
        <v>0</v>
      </c>
      <c r="H727" s="36" t="s">
        <v>347</v>
      </c>
      <c r="I727" s="47" t="s">
        <v>24</v>
      </c>
      <c r="J727" s="72">
        <v>4</v>
      </c>
      <c r="K727" s="44"/>
      <c r="L727" s="95">
        <f t="shared" si="48"/>
        <v>0</v>
      </c>
    </row>
    <row r="728" spans="1:12" ht="20" outlineLevel="1" x14ac:dyDescent="0.35">
      <c r="A728" t="s">
        <v>14</v>
      </c>
      <c r="B728" s="42">
        <v>654</v>
      </c>
      <c r="C728" s="87" t="s">
        <v>201</v>
      </c>
      <c r="D728" s="47" t="s">
        <v>24</v>
      </c>
      <c r="E728" s="70">
        <v>2</v>
      </c>
      <c r="F728" s="90"/>
      <c r="G728" s="91">
        <f>F728*E728</f>
        <v>0</v>
      </c>
      <c r="H728" s="36" t="s">
        <v>348</v>
      </c>
      <c r="I728" s="47" t="s">
        <v>24</v>
      </c>
      <c r="J728" s="72">
        <v>2</v>
      </c>
      <c r="K728" s="44"/>
      <c r="L728" s="95">
        <f t="shared" si="48"/>
        <v>0</v>
      </c>
    </row>
    <row r="729" spans="1:12" ht="20" outlineLevel="1" x14ac:dyDescent="0.35">
      <c r="A729" t="s">
        <v>14</v>
      </c>
      <c r="B729" s="42">
        <v>655</v>
      </c>
      <c r="C729" s="87"/>
      <c r="D729" s="96"/>
      <c r="E729" s="97"/>
      <c r="F729" s="90"/>
      <c r="G729" s="91"/>
      <c r="H729" s="36" t="s">
        <v>349</v>
      </c>
      <c r="I729" s="47" t="s">
        <v>24</v>
      </c>
      <c r="J729" s="72">
        <v>2</v>
      </c>
      <c r="K729" s="59"/>
      <c r="L729" s="135">
        <f t="shared" si="48"/>
        <v>0</v>
      </c>
    </row>
    <row r="730" spans="1:12" ht="20" outlineLevel="1" x14ac:dyDescent="0.35">
      <c r="A730" t="s">
        <v>14</v>
      </c>
      <c r="B730" s="42">
        <v>656</v>
      </c>
      <c r="C730" s="87" t="s">
        <v>206</v>
      </c>
      <c r="D730" s="47" t="s">
        <v>16</v>
      </c>
      <c r="E730" s="70">
        <v>2</v>
      </c>
      <c r="F730" s="90"/>
      <c r="G730" s="91">
        <f>F730*E730</f>
        <v>0</v>
      </c>
      <c r="H730" s="36" t="s">
        <v>207</v>
      </c>
      <c r="I730" s="47" t="s">
        <v>24</v>
      </c>
      <c r="J730" s="72">
        <v>2</v>
      </c>
      <c r="K730" s="59"/>
      <c r="L730" s="135">
        <f t="shared" si="48"/>
        <v>0</v>
      </c>
    </row>
    <row r="731" spans="1:12" ht="30" outlineLevel="1" x14ac:dyDescent="0.35">
      <c r="A731" t="s">
        <v>14</v>
      </c>
      <c r="B731" s="42">
        <v>657</v>
      </c>
      <c r="C731" s="87"/>
      <c r="D731" s="96"/>
      <c r="E731" s="97"/>
      <c r="F731" s="90"/>
      <c r="G731" s="91"/>
      <c r="H731" s="36" t="s">
        <v>351</v>
      </c>
      <c r="I731" s="47" t="s">
        <v>24</v>
      </c>
      <c r="J731" s="72">
        <v>4</v>
      </c>
      <c r="K731" s="44"/>
      <c r="L731" s="95">
        <f t="shared" si="48"/>
        <v>0</v>
      </c>
    </row>
    <row r="732" spans="1:12" outlineLevel="1" x14ac:dyDescent="0.35">
      <c r="A732" t="s">
        <v>14</v>
      </c>
      <c r="B732" s="42">
        <v>658</v>
      </c>
      <c r="C732" s="87" t="s">
        <v>414</v>
      </c>
      <c r="D732" s="96" t="s">
        <v>24</v>
      </c>
      <c r="E732" s="97">
        <v>1</v>
      </c>
      <c r="F732" s="90"/>
      <c r="G732" s="91">
        <f>F732*E732</f>
        <v>0</v>
      </c>
      <c r="H732" s="36" t="s">
        <v>415</v>
      </c>
      <c r="I732" s="47" t="s">
        <v>16</v>
      </c>
      <c r="J732" s="72">
        <v>1</v>
      </c>
      <c r="K732" s="59"/>
      <c r="L732" s="135">
        <f t="shared" si="48"/>
        <v>0</v>
      </c>
    </row>
    <row r="733" spans="1:12" outlineLevel="1" x14ac:dyDescent="0.35">
      <c r="A733" t="s">
        <v>14</v>
      </c>
      <c r="B733" s="42">
        <v>659</v>
      </c>
      <c r="C733" s="87" t="s">
        <v>194</v>
      </c>
      <c r="D733" s="47" t="s">
        <v>24</v>
      </c>
      <c r="E733" s="70">
        <v>1</v>
      </c>
      <c r="F733" s="90"/>
      <c r="G733" s="91">
        <f>F733*E733</f>
        <v>0</v>
      </c>
      <c r="H733" s="36" t="s">
        <v>416</v>
      </c>
      <c r="I733" s="47" t="s">
        <v>16</v>
      </c>
      <c r="J733" s="72">
        <v>1</v>
      </c>
      <c r="K733" s="59"/>
      <c r="L733" s="135">
        <f t="shared" si="48"/>
        <v>0</v>
      </c>
    </row>
    <row r="734" spans="1:12" ht="30" outlineLevel="1" x14ac:dyDescent="0.35">
      <c r="A734" t="s">
        <v>14</v>
      </c>
      <c r="B734" s="42">
        <v>660</v>
      </c>
      <c r="C734" s="87"/>
      <c r="D734" s="96"/>
      <c r="E734" s="97"/>
      <c r="F734" s="90"/>
      <c r="G734" s="91"/>
      <c r="H734" s="36" t="s">
        <v>351</v>
      </c>
      <c r="I734" s="47" t="s">
        <v>16</v>
      </c>
      <c r="J734" s="72">
        <v>2</v>
      </c>
      <c r="K734" s="44"/>
      <c r="L734" s="95">
        <f t="shared" si="48"/>
        <v>0</v>
      </c>
    </row>
    <row r="735" spans="1:12" ht="20" outlineLevel="1" x14ac:dyDescent="0.35">
      <c r="A735" t="s">
        <v>14</v>
      </c>
      <c r="B735" s="42">
        <v>661</v>
      </c>
      <c r="C735" s="87" t="s">
        <v>199</v>
      </c>
      <c r="D735" s="47" t="s">
        <v>24</v>
      </c>
      <c r="E735" s="70">
        <v>2</v>
      </c>
      <c r="F735" s="90"/>
      <c r="G735" s="91">
        <f>F735*E735</f>
        <v>0</v>
      </c>
      <c r="H735" s="36" t="s">
        <v>417</v>
      </c>
      <c r="I735" s="47" t="s">
        <v>16</v>
      </c>
      <c r="J735" s="72">
        <v>2</v>
      </c>
      <c r="K735" s="44"/>
      <c r="L735" s="95">
        <f t="shared" si="48"/>
        <v>0</v>
      </c>
    </row>
    <row r="736" spans="1:12" ht="20" outlineLevel="1" x14ac:dyDescent="0.35">
      <c r="A736" t="s">
        <v>14</v>
      </c>
      <c r="B736" s="42">
        <v>662</v>
      </c>
      <c r="C736" s="87" t="s">
        <v>201</v>
      </c>
      <c r="D736" s="47" t="s">
        <v>24</v>
      </c>
      <c r="E736" s="70">
        <v>1</v>
      </c>
      <c r="F736" s="90"/>
      <c r="G736" s="91">
        <f>F736*E736</f>
        <v>0</v>
      </c>
      <c r="H736" s="36" t="s">
        <v>418</v>
      </c>
      <c r="I736" s="47" t="s">
        <v>16</v>
      </c>
      <c r="J736" s="72">
        <v>1</v>
      </c>
      <c r="K736" s="44"/>
      <c r="L736" s="95">
        <f t="shared" si="48"/>
        <v>0</v>
      </c>
    </row>
    <row r="737" spans="1:12" ht="30" outlineLevel="1" x14ac:dyDescent="0.35">
      <c r="A737" t="s">
        <v>14</v>
      </c>
      <c r="B737" s="42">
        <v>663</v>
      </c>
      <c r="C737" s="87" t="s">
        <v>187</v>
      </c>
      <c r="D737" s="47" t="s">
        <v>16</v>
      </c>
      <c r="E737" s="70">
        <v>1</v>
      </c>
      <c r="F737" s="90"/>
      <c r="G737" s="91">
        <f>F737*E737</f>
        <v>0</v>
      </c>
      <c r="H737" s="36" t="s">
        <v>419</v>
      </c>
      <c r="I737" s="47" t="s">
        <v>16</v>
      </c>
      <c r="J737" s="72">
        <v>1</v>
      </c>
      <c r="K737" s="59"/>
      <c r="L737" s="135">
        <f t="shared" si="48"/>
        <v>0</v>
      </c>
    </row>
    <row r="738" spans="1:12" ht="20" outlineLevel="1" x14ac:dyDescent="0.35">
      <c r="A738" t="s">
        <v>14</v>
      </c>
      <c r="B738" s="42">
        <v>664</v>
      </c>
      <c r="C738" s="87" t="s">
        <v>185</v>
      </c>
      <c r="D738" s="47" t="s">
        <v>16</v>
      </c>
      <c r="E738" s="70">
        <v>1</v>
      </c>
      <c r="F738" s="90"/>
      <c r="G738" s="91">
        <f>F738*E738</f>
        <v>0</v>
      </c>
      <c r="H738" s="36" t="s">
        <v>341</v>
      </c>
      <c r="I738" s="47" t="s">
        <v>16</v>
      </c>
      <c r="J738" s="72">
        <v>1</v>
      </c>
      <c r="K738" s="59"/>
      <c r="L738" s="135">
        <f t="shared" si="48"/>
        <v>0</v>
      </c>
    </row>
    <row r="739" spans="1:12" outlineLevel="1" x14ac:dyDescent="0.35">
      <c r="A739" t="s">
        <v>14</v>
      </c>
      <c r="B739" s="42">
        <v>665</v>
      </c>
      <c r="C739" s="87"/>
      <c r="D739" s="96"/>
      <c r="E739" s="97"/>
      <c r="F739" s="90"/>
      <c r="G739" s="91"/>
      <c r="H739" s="36" t="s">
        <v>189</v>
      </c>
      <c r="I739" s="47" t="s">
        <v>24</v>
      </c>
      <c r="J739" s="72">
        <v>1</v>
      </c>
      <c r="K739" s="59"/>
      <c r="L739" s="135">
        <f t="shared" si="48"/>
        <v>0</v>
      </c>
    </row>
    <row r="740" spans="1:12" ht="20" outlineLevel="1" x14ac:dyDescent="0.35">
      <c r="A740" t="s">
        <v>14</v>
      </c>
      <c r="B740" s="42">
        <v>666</v>
      </c>
      <c r="C740" s="87" t="s">
        <v>190</v>
      </c>
      <c r="D740" s="47" t="s">
        <v>16</v>
      </c>
      <c r="E740" s="70">
        <v>1</v>
      </c>
      <c r="F740" s="90"/>
      <c r="G740" s="91">
        <f>F753*E740</f>
        <v>0</v>
      </c>
      <c r="H740" s="36" t="s">
        <v>358</v>
      </c>
      <c r="I740" s="47" t="s">
        <v>24</v>
      </c>
      <c r="J740" s="72">
        <v>1</v>
      </c>
      <c r="K740" s="59"/>
      <c r="L740" s="135">
        <f t="shared" si="48"/>
        <v>0</v>
      </c>
    </row>
    <row r="741" spans="1:12" outlineLevel="1" x14ac:dyDescent="0.35">
      <c r="A741" t="s">
        <v>14</v>
      </c>
      <c r="B741" s="42">
        <v>667</v>
      </c>
      <c r="C741" s="87" t="s">
        <v>192</v>
      </c>
      <c r="D741" s="47" t="s">
        <v>24</v>
      </c>
      <c r="E741" s="70">
        <v>1</v>
      </c>
      <c r="F741" s="90"/>
      <c r="G741" s="91">
        <f>F741*E741</f>
        <v>0</v>
      </c>
      <c r="H741" s="36" t="s">
        <v>344</v>
      </c>
      <c r="I741" s="47" t="s">
        <v>24</v>
      </c>
      <c r="J741" s="72">
        <v>1</v>
      </c>
      <c r="K741" s="59"/>
      <c r="L741" s="135">
        <f t="shared" si="48"/>
        <v>0</v>
      </c>
    </row>
    <row r="742" spans="1:12" outlineLevel="1" x14ac:dyDescent="0.35">
      <c r="A742" t="s">
        <v>14</v>
      </c>
      <c r="B742" s="42">
        <v>668</v>
      </c>
      <c r="C742" s="87" t="s">
        <v>194</v>
      </c>
      <c r="D742" s="47" t="s">
        <v>24</v>
      </c>
      <c r="E742" s="70">
        <v>1</v>
      </c>
      <c r="F742" s="90"/>
      <c r="G742" s="91">
        <f>F742*E742</f>
        <v>0</v>
      </c>
      <c r="H742" s="36" t="s">
        <v>195</v>
      </c>
      <c r="I742" s="47" t="s">
        <v>24</v>
      </c>
      <c r="J742" s="72">
        <v>1</v>
      </c>
      <c r="K742" s="59"/>
      <c r="L742" s="135">
        <f t="shared" si="48"/>
        <v>0</v>
      </c>
    </row>
    <row r="743" spans="1:12" ht="30" outlineLevel="1" x14ac:dyDescent="0.35">
      <c r="A743" t="s">
        <v>14</v>
      </c>
      <c r="B743" s="42">
        <v>669</v>
      </c>
      <c r="C743" s="87"/>
      <c r="D743" s="96"/>
      <c r="E743" s="97"/>
      <c r="F743" s="90"/>
      <c r="G743" s="91"/>
      <c r="H743" s="36" t="s">
        <v>351</v>
      </c>
      <c r="I743" s="47" t="s">
        <v>24</v>
      </c>
      <c r="J743" s="72">
        <v>2</v>
      </c>
      <c r="K743" s="44"/>
      <c r="L743" s="95">
        <f t="shared" si="48"/>
        <v>0</v>
      </c>
    </row>
    <row r="744" spans="1:12" ht="20" outlineLevel="1" x14ac:dyDescent="0.35">
      <c r="A744" t="s">
        <v>14</v>
      </c>
      <c r="B744" s="42">
        <v>670</v>
      </c>
      <c r="C744" s="87" t="s">
        <v>199</v>
      </c>
      <c r="D744" s="47" t="s">
        <v>24</v>
      </c>
      <c r="E744" s="70">
        <v>2</v>
      </c>
      <c r="F744" s="90"/>
      <c r="G744" s="91">
        <f>F744*E744</f>
        <v>0</v>
      </c>
      <c r="H744" s="36" t="s">
        <v>347</v>
      </c>
      <c r="I744" s="47" t="s">
        <v>24</v>
      </c>
      <c r="J744" s="72">
        <v>2</v>
      </c>
      <c r="K744" s="44"/>
      <c r="L744" s="95">
        <f t="shared" si="48"/>
        <v>0</v>
      </c>
    </row>
    <row r="745" spans="1:12" ht="20.5" outlineLevel="1" thickBot="1" x14ac:dyDescent="0.4">
      <c r="A745" t="s">
        <v>14</v>
      </c>
      <c r="B745" s="42">
        <v>671</v>
      </c>
      <c r="C745" s="87" t="s">
        <v>201</v>
      </c>
      <c r="D745" s="47" t="s">
        <v>24</v>
      </c>
      <c r="E745" s="70">
        <v>1</v>
      </c>
      <c r="F745" s="90"/>
      <c r="G745" s="91">
        <f>F745*E745</f>
        <v>0</v>
      </c>
      <c r="H745" s="36" t="s">
        <v>348</v>
      </c>
      <c r="I745" s="47" t="s">
        <v>24</v>
      </c>
      <c r="J745" s="72">
        <v>1</v>
      </c>
      <c r="K745" s="44"/>
      <c r="L745" s="95">
        <f t="shared" si="48"/>
        <v>0</v>
      </c>
    </row>
    <row r="746" spans="1:12" ht="15" customHeight="1" outlineLevel="1" thickBot="1" x14ac:dyDescent="0.4">
      <c r="B746" s="26"/>
      <c r="C746" s="61" t="s">
        <v>37</v>
      </c>
      <c r="D746" s="62"/>
      <c r="E746" s="62"/>
      <c r="F746" s="62"/>
      <c r="G746" s="63">
        <f>SUM(G719:G745)</f>
        <v>0</v>
      </c>
      <c r="H746" s="143" t="s">
        <v>37</v>
      </c>
      <c r="I746" s="65"/>
      <c r="J746" s="66"/>
      <c r="K746" s="144"/>
      <c r="L746" s="63">
        <f>SUM(L719:L745)</f>
        <v>0</v>
      </c>
    </row>
    <row r="747" spans="1:12" ht="21.5" thickBot="1" x14ac:dyDescent="0.4">
      <c r="B747" s="42">
        <v>672</v>
      </c>
      <c r="C747" s="27" t="s">
        <v>474</v>
      </c>
      <c r="D747" s="28"/>
      <c r="E747" s="28"/>
      <c r="F747" s="28"/>
      <c r="G747" s="28"/>
      <c r="H747" s="28"/>
      <c r="I747" s="28"/>
      <c r="J747" s="28"/>
      <c r="K747" s="28"/>
      <c r="L747" s="29"/>
    </row>
    <row r="748" spans="1:12" ht="15" customHeight="1" outlineLevel="1" x14ac:dyDescent="0.35">
      <c r="A748" t="s">
        <v>14</v>
      </c>
      <c r="B748" s="42">
        <v>673</v>
      </c>
      <c r="C748" s="87" t="s">
        <v>475</v>
      </c>
      <c r="D748" s="47" t="s">
        <v>16</v>
      </c>
      <c r="E748" s="70">
        <v>1</v>
      </c>
      <c r="F748" s="90"/>
      <c r="G748" s="91">
        <f>F748*E748</f>
        <v>0</v>
      </c>
      <c r="H748" s="36" t="s">
        <v>476</v>
      </c>
      <c r="I748" s="47" t="s">
        <v>16</v>
      </c>
      <c r="J748" s="72">
        <v>1</v>
      </c>
      <c r="K748" s="59"/>
      <c r="L748" s="95">
        <f>K748*J748</f>
        <v>0</v>
      </c>
    </row>
    <row r="749" spans="1:12" ht="15" customHeight="1" outlineLevel="1" x14ac:dyDescent="0.35">
      <c r="A749" t="s">
        <v>14</v>
      </c>
      <c r="B749" s="42">
        <v>674</v>
      </c>
      <c r="C749" s="87" t="s">
        <v>76</v>
      </c>
      <c r="D749" s="47" t="s">
        <v>24</v>
      </c>
      <c r="E749" s="70">
        <v>4</v>
      </c>
      <c r="F749" s="90"/>
      <c r="G749" s="91">
        <f>F749*E749</f>
        <v>0</v>
      </c>
      <c r="H749" s="36" t="s">
        <v>477</v>
      </c>
      <c r="I749" s="47" t="s">
        <v>24</v>
      </c>
      <c r="J749" s="72">
        <v>1</v>
      </c>
      <c r="K749" s="59"/>
      <c r="L749" s="95">
        <f>K749*J749</f>
        <v>0</v>
      </c>
    </row>
    <row r="750" spans="1:12" ht="15" customHeight="1" outlineLevel="1" x14ac:dyDescent="0.35">
      <c r="A750" t="s">
        <v>14</v>
      </c>
      <c r="B750" s="42">
        <v>675</v>
      </c>
      <c r="C750" s="87" t="s">
        <v>478</v>
      </c>
      <c r="D750" s="47" t="s">
        <v>24</v>
      </c>
      <c r="E750" s="70">
        <v>1</v>
      </c>
      <c r="F750" s="90"/>
      <c r="G750" s="91">
        <f>F750*E750</f>
        <v>0</v>
      </c>
      <c r="H750" s="36" t="s">
        <v>479</v>
      </c>
      <c r="I750" s="47" t="s">
        <v>24</v>
      </c>
      <c r="J750" s="72">
        <v>1</v>
      </c>
      <c r="K750" s="59"/>
      <c r="L750" s="95">
        <f>K750*J750</f>
        <v>0</v>
      </c>
    </row>
    <row r="751" spans="1:12" ht="20" outlineLevel="1" x14ac:dyDescent="0.35">
      <c r="A751" t="s">
        <v>14</v>
      </c>
      <c r="B751" s="42">
        <v>676</v>
      </c>
      <c r="C751" s="43" t="s">
        <v>39</v>
      </c>
      <c r="D751" s="32" t="s">
        <v>22</v>
      </c>
      <c r="E751" s="44">
        <v>9</v>
      </c>
      <c r="F751" s="68"/>
      <c r="G751" s="46">
        <f>F751*E751</f>
        <v>0</v>
      </c>
      <c r="H751" s="36" t="s">
        <v>279</v>
      </c>
      <c r="I751" s="47" t="s">
        <v>22</v>
      </c>
      <c r="J751" s="72">
        <v>9</v>
      </c>
      <c r="K751" s="59"/>
      <c r="L751" s="95">
        <f>K751*J751</f>
        <v>0</v>
      </c>
    </row>
    <row r="752" spans="1:12" ht="30.5" outlineLevel="1" thickBot="1" x14ac:dyDescent="0.4">
      <c r="A752" t="s">
        <v>14</v>
      </c>
      <c r="B752" s="42">
        <v>677</v>
      </c>
      <c r="C752" s="87"/>
      <c r="D752" s="96"/>
      <c r="E752" s="99"/>
      <c r="F752" s="98"/>
      <c r="G752" s="91"/>
      <c r="H752" s="36" t="s">
        <v>480</v>
      </c>
      <c r="I752" s="47" t="s">
        <v>16</v>
      </c>
      <c r="J752" s="72">
        <v>9</v>
      </c>
      <c r="K752" s="59"/>
      <c r="L752" s="95">
        <f>K752*J752</f>
        <v>0</v>
      </c>
    </row>
    <row r="753" spans="1:12" ht="15" customHeight="1" outlineLevel="1" thickBot="1" x14ac:dyDescent="0.4">
      <c r="B753" s="26"/>
      <c r="C753" s="61" t="s">
        <v>37</v>
      </c>
      <c r="D753" s="62"/>
      <c r="E753" s="62"/>
      <c r="F753" s="62"/>
      <c r="G753" s="63">
        <f>SUM(G748:G752)</f>
        <v>0</v>
      </c>
      <c r="H753" s="143" t="s">
        <v>37</v>
      </c>
      <c r="I753" s="65"/>
      <c r="J753" s="66"/>
      <c r="K753" s="144"/>
      <c r="L753" s="63">
        <f>SUM(L748:L752)</f>
        <v>0</v>
      </c>
    </row>
    <row r="754" spans="1:12" ht="15" customHeight="1" thickBot="1" x14ac:dyDescent="0.4">
      <c r="B754" s="42">
        <v>678</v>
      </c>
      <c r="C754" s="27" t="s">
        <v>481</v>
      </c>
      <c r="D754" s="28"/>
      <c r="E754" s="28"/>
      <c r="F754" s="28"/>
      <c r="G754" s="28"/>
      <c r="H754" s="28"/>
      <c r="I754" s="28"/>
      <c r="J754" s="28"/>
      <c r="K754" s="28"/>
      <c r="L754" s="29"/>
    </row>
    <row r="755" spans="1:12" ht="30" customHeight="1" outlineLevel="1" x14ac:dyDescent="0.35">
      <c r="A755" t="s">
        <v>14</v>
      </c>
      <c r="B755" s="42">
        <v>679</v>
      </c>
      <c r="C755" s="87" t="s">
        <v>475</v>
      </c>
      <c r="D755" s="47" t="s">
        <v>16</v>
      </c>
      <c r="E755" s="70">
        <v>1</v>
      </c>
      <c r="F755" s="90"/>
      <c r="G755" s="91">
        <f>F755*E755</f>
        <v>0</v>
      </c>
      <c r="H755" s="36" t="s">
        <v>482</v>
      </c>
      <c r="I755" s="47" t="s">
        <v>16</v>
      </c>
      <c r="J755" s="72">
        <v>1</v>
      </c>
      <c r="K755" s="59"/>
      <c r="L755" s="95">
        <f>K755*J755</f>
        <v>0</v>
      </c>
    </row>
    <row r="756" spans="1:12" ht="20" outlineLevel="1" x14ac:dyDescent="0.35">
      <c r="A756" t="s">
        <v>14</v>
      </c>
      <c r="B756" s="42">
        <v>680</v>
      </c>
      <c r="C756" s="87" t="s">
        <v>264</v>
      </c>
      <c r="D756" s="47" t="s">
        <v>16</v>
      </c>
      <c r="E756" s="70">
        <v>1</v>
      </c>
      <c r="F756" s="90"/>
      <c r="G756" s="91">
        <f>F756*E756</f>
        <v>0</v>
      </c>
      <c r="H756" s="36" t="s">
        <v>363</v>
      </c>
      <c r="I756" s="47" t="s">
        <v>16</v>
      </c>
      <c r="J756" s="72">
        <v>1</v>
      </c>
      <c r="K756" s="59"/>
      <c r="L756" s="95">
        <f>K756*J756</f>
        <v>0</v>
      </c>
    </row>
    <row r="757" spans="1:12" ht="20" outlineLevel="1" x14ac:dyDescent="0.35">
      <c r="A757" t="s">
        <v>14</v>
      </c>
      <c r="B757" s="42">
        <v>681</v>
      </c>
      <c r="C757" s="36" t="s">
        <v>39</v>
      </c>
      <c r="D757" s="47" t="s">
        <v>22</v>
      </c>
      <c r="E757" s="70">
        <v>8</v>
      </c>
      <c r="F757" s="90"/>
      <c r="G757" s="91">
        <f>F757*E757</f>
        <v>0</v>
      </c>
      <c r="H757" s="36" t="s">
        <v>306</v>
      </c>
      <c r="I757" s="47" t="s">
        <v>22</v>
      </c>
      <c r="J757" s="72">
        <v>8</v>
      </c>
      <c r="K757" s="59"/>
      <c r="L757" s="95">
        <f>K757*J757</f>
        <v>0</v>
      </c>
    </row>
    <row r="758" spans="1:12" outlineLevel="1" x14ac:dyDescent="0.35">
      <c r="A758" t="s">
        <v>14</v>
      </c>
      <c r="B758" s="42">
        <v>682</v>
      </c>
      <c r="C758" s="87"/>
      <c r="D758" s="96"/>
      <c r="E758" s="97"/>
      <c r="F758" s="90"/>
      <c r="G758" s="91"/>
      <c r="H758" s="36" t="s">
        <v>364</v>
      </c>
      <c r="I758" s="47" t="s">
        <v>24</v>
      </c>
      <c r="J758" s="72">
        <v>1</v>
      </c>
      <c r="K758" s="59"/>
      <c r="L758" s="95">
        <f>K758*J758</f>
        <v>0</v>
      </c>
    </row>
    <row r="759" spans="1:12" ht="28" customHeight="1" outlineLevel="1" thickBot="1" x14ac:dyDescent="0.4">
      <c r="A759" t="s">
        <v>14</v>
      </c>
      <c r="B759" s="42">
        <v>683</v>
      </c>
      <c r="C759" s="87" t="s">
        <v>89</v>
      </c>
      <c r="D759" s="101" t="s">
        <v>22</v>
      </c>
      <c r="E759" s="70">
        <v>8</v>
      </c>
      <c r="F759" s="90"/>
      <c r="G759" s="91">
        <f>F759*E759</f>
        <v>0</v>
      </c>
      <c r="H759" s="36" t="s">
        <v>483</v>
      </c>
      <c r="I759" s="47" t="s">
        <v>22</v>
      </c>
      <c r="J759" s="72">
        <v>8</v>
      </c>
      <c r="K759" s="59"/>
      <c r="L759" s="95">
        <f>K759*J759</f>
        <v>0</v>
      </c>
    </row>
    <row r="760" spans="1:12" ht="15" customHeight="1" outlineLevel="1" thickBot="1" x14ac:dyDescent="0.4">
      <c r="B760" s="26"/>
      <c r="C760" s="61" t="s">
        <v>37</v>
      </c>
      <c r="D760" s="62"/>
      <c r="E760" s="62"/>
      <c r="F760" s="62"/>
      <c r="G760" s="63">
        <f>SUM(G755:G759)</f>
        <v>0</v>
      </c>
      <c r="H760" s="143" t="s">
        <v>37</v>
      </c>
      <c r="I760" s="65"/>
      <c r="J760" s="66"/>
      <c r="K760" s="144"/>
      <c r="L760" s="63">
        <f>SUM(L755:L759)</f>
        <v>0</v>
      </c>
    </row>
    <row r="761" spans="1:12" ht="21.5" thickBot="1" x14ac:dyDescent="0.4">
      <c r="B761" s="42">
        <v>684</v>
      </c>
      <c r="C761" s="27" t="s">
        <v>484</v>
      </c>
      <c r="D761" s="28"/>
      <c r="E761" s="28"/>
      <c r="F761" s="28"/>
      <c r="G761" s="28"/>
      <c r="H761" s="28"/>
      <c r="I761" s="28"/>
      <c r="J761" s="28"/>
      <c r="K761" s="28"/>
      <c r="L761" s="29"/>
    </row>
    <row r="762" spans="1:12" ht="15" customHeight="1" outlineLevel="1" x14ac:dyDescent="0.35">
      <c r="A762" t="s">
        <v>14</v>
      </c>
      <c r="B762" s="42">
        <v>685</v>
      </c>
      <c r="C762" s="87" t="s">
        <v>76</v>
      </c>
      <c r="D762" s="47" t="s">
        <v>24</v>
      </c>
      <c r="E762" s="72">
        <v>3</v>
      </c>
      <c r="F762" s="145"/>
      <c r="G762" s="91">
        <f>F762*E762</f>
        <v>0</v>
      </c>
      <c r="H762" s="36" t="s">
        <v>485</v>
      </c>
      <c r="I762" s="47" t="s">
        <v>24</v>
      </c>
      <c r="J762" s="72">
        <v>3</v>
      </c>
      <c r="K762" s="59"/>
      <c r="L762" s="95">
        <f t="shared" ref="L762:L810" si="49">K762*J762</f>
        <v>0</v>
      </c>
    </row>
    <row r="763" spans="1:12" ht="20" outlineLevel="1" x14ac:dyDescent="0.35">
      <c r="A763" t="s">
        <v>14</v>
      </c>
      <c r="B763" s="42">
        <v>686</v>
      </c>
      <c r="C763" s="43" t="s">
        <v>27</v>
      </c>
      <c r="D763" s="47" t="s">
        <v>16</v>
      </c>
      <c r="E763" s="99">
        <v>6</v>
      </c>
      <c r="F763" s="145"/>
      <c r="G763" s="91">
        <f>F763*E763</f>
        <v>0</v>
      </c>
      <c r="H763" s="36" t="s">
        <v>486</v>
      </c>
      <c r="I763" s="47" t="s">
        <v>24</v>
      </c>
      <c r="J763" s="72">
        <v>6</v>
      </c>
      <c r="K763" s="59"/>
      <c r="L763" s="95">
        <f t="shared" si="49"/>
        <v>0</v>
      </c>
    </row>
    <row r="764" spans="1:12" ht="15" customHeight="1" outlineLevel="1" x14ac:dyDescent="0.35">
      <c r="A764" t="s">
        <v>14</v>
      </c>
      <c r="B764" s="42">
        <v>687</v>
      </c>
      <c r="C764" s="87" t="s">
        <v>76</v>
      </c>
      <c r="D764" s="47" t="s">
        <v>24</v>
      </c>
      <c r="E764" s="72">
        <v>3</v>
      </c>
      <c r="F764" s="145"/>
      <c r="G764" s="91">
        <f>F764*E764</f>
        <v>0</v>
      </c>
      <c r="H764" s="36" t="s">
        <v>487</v>
      </c>
      <c r="I764" s="47" t="s">
        <v>24</v>
      </c>
      <c r="J764" s="72">
        <v>3</v>
      </c>
      <c r="K764" s="59"/>
      <c r="L764" s="95">
        <f t="shared" si="49"/>
        <v>0</v>
      </c>
    </row>
    <row r="765" spans="1:12" ht="20" outlineLevel="1" x14ac:dyDescent="0.35">
      <c r="A765" t="s">
        <v>14</v>
      </c>
      <c r="B765" s="42">
        <v>688</v>
      </c>
      <c r="C765" s="87" t="s">
        <v>76</v>
      </c>
      <c r="D765" s="47" t="s">
        <v>24</v>
      </c>
      <c r="E765" s="72">
        <v>1</v>
      </c>
      <c r="F765" s="145"/>
      <c r="G765" s="91">
        <f>F765*E765</f>
        <v>0</v>
      </c>
      <c r="H765" s="36" t="s">
        <v>275</v>
      </c>
      <c r="I765" s="47" t="s">
        <v>24</v>
      </c>
      <c r="J765" s="72">
        <v>1</v>
      </c>
      <c r="K765" s="59"/>
      <c r="L765" s="95">
        <f t="shared" si="49"/>
        <v>0</v>
      </c>
    </row>
    <row r="766" spans="1:12" ht="20" outlineLevel="1" x14ac:dyDescent="0.35">
      <c r="A766" t="s">
        <v>14</v>
      </c>
      <c r="B766" s="42">
        <v>689</v>
      </c>
      <c r="C766" s="161"/>
      <c r="D766" s="162"/>
      <c r="E766" s="163"/>
      <c r="F766" s="152"/>
      <c r="G766" s="148"/>
      <c r="H766" s="36" t="s">
        <v>488</v>
      </c>
      <c r="I766" s="47" t="s">
        <v>16</v>
      </c>
      <c r="J766" s="133">
        <v>1</v>
      </c>
      <c r="K766" s="59"/>
      <c r="L766" s="95">
        <f t="shared" si="49"/>
        <v>0</v>
      </c>
    </row>
    <row r="767" spans="1:12" ht="30" outlineLevel="1" x14ac:dyDescent="0.35">
      <c r="A767" t="s">
        <v>14</v>
      </c>
      <c r="B767" s="42"/>
      <c r="C767" s="161"/>
      <c r="D767" s="162"/>
      <c r="E767" s="163"/>
      <c r="F767" s="152"/>
      <c r="G767" s="148"/>
      <c r="H767" s="36" t="s">
        <v>489</v>
      </c>
      <c r="I767" s="47" t="s">
        <v>24</v>
      </c>
      <c r="J767" s="133">
        <v>1</v>
      </c>
      <c r="K767" s="59"/>
      <c r="L767" s="95">
        <f t="shared" si="49"/>
        <v>0</v>
      </c>
    </row>
    <row r="768" spans="1:12" ht="20" outlineLevel="1" x14ac:dyDescent="0.35">
      <c r="A768" t="s">
        <v>14</v>
      </c>
      <c r="B768" s="42"/>
      <c r="C768" s="161"/>
      <c r="D768" s="162"/>
      <c r="E768" s="163"/>
      <c r="F768" s="152"/>
      <c r="G768" s="148"/>
      <c r="H768" s="36" t="s">
        <v>490</v>
      </c>
      <c r="I768" s="47" t="s">
        <v>24</v>
      </c>
      <c r="J768" s="133">
        <v>2</v>
      </c>
      <c r="K768" s="59"/>
      <c r="L768" s="95">
        <f t="shared" si="49"/>
        <v>0</v>
      </c>
    </row>
    <row r="769" spans="1:12" outlineLevel="1" x14ac:dyDescent="0.35">
      <c r="A769" t="s">
        <v>14</v>
      </c>
      <c r="B769" s="42"/>
      <c r="C769" s="161"/>
      <c r="D769" s="162"/>
      <c r="E769" s="163"/>
      <c r="F769" s="152"/>
      <c r="G769" s="148"/>
      <c r="H769" s="36" t="s">
        <v>491</v>
      </c>
      <c r="I769" s="47" t="s">
        <v>24</v>
      </c>
      <c r="J769" s="133">
        <v>1</v>
      </c>
      <c r="K769" s="59"/>
      <c r="L769" s="95">
        <f t="shared" si="49"/>
        <v>0</v>
      </c>
    </row>
    <row r="770" spans="1:12" outlineLevel="1" x14ac:dyDescent="0.35">
      <c r="A770" t="s">
        <v>14</v>
      </c>
      <c r="B770" s="42"/>
      <c r="C770" s="161"/>
      <c r="D770" s="162"/>
      <c r="E770" s="163"/>
      <c r="F770" s="152"/>
      <c r="G770" s="148"/>
      <c r="H770" s="36" t="s">
        <v>492</v>
      </c>
      <c r="I770" s="47" t="s">
        <v>24</v>
      </c>
      <c r="J770" s="133">
        <v>1</v>
      </c>
      <c r="K770" s="59"/>
      <c r="L770" s="95">
        <f t="shared" si="49"/>
        <v>0</v>
      </c>
    </row>
    <row r="771" spans="1:12" outlineLevel="1" x14ac:dyDescent="0.35">
      <c r="A771" t="s">
        <v>14</v>
      </c>
      <c r="B771" s="42"/>
      <c r="C771" s="161"/>
      <c r="D771" s="162"/>
      <c r="E771" s="163"/>
      <c r="F771" s="152"/>
      <c r="G771" s="148"/>
      <c r="H771" s="36" t="s">
        <v>493</v>
      </c>
      <c r="I771" s="47" t="s">
        <v>24</v>
      </c>
      <c r="J771" s="133">
        <v>1</v>
      </c>
      <c r="K771" s="59"/>
      <c r="L771" s="95">
        <f t="shared" si="49"/>
        <v>0</v>
      </c>
    </row>
    <row r="772" spans="1:12" ht="30" outlineLevel="1" x14ac:dyDescent="0.35">
      <c r="A772" t="s">
        <v>14</v>
      </c>
      <c r="B772" s="42"/>
      <c r="C772" s="161"/>
      <c r="D772" s="162"/>
      <c r="E772" s="163"/>
      <c r="F772" s="152"/>
      <c r="G772" s="148"/>
      <c r="H772" s="36" t="s">
        <v>494</v>
      </c>
      <c r="I772" s="47" t="s">
        <v>24</v>
      </c>
      <c r="J772" s="133">
        <v>1</v>
      </c>
      <c r="K772" s="59"/>
      <c r="L772" s="95">
        <f t="shared" si="49"/>
        <v>0</v>
      </c>
    </row>
    <row r="773" spans="1:12" outlineLevel="1" x14ac:dyDescent="0.35">
      <c r="A773" t="s">
        <v>14</v>
      </c>
      <c r="B773" s="42"/>
      <c r="C773" s="161"/>
      <c r="D773" s="162"/>
      <c r="E773" s="163"/>
      <c r="F773" s="152"/>
      <c r="G773" s="148"/>
      <c r="H773" s="36" t="s">
        <v>495</v>
      </c>
      <c r="I773" s="47" t="s">
        <v>24</v>
      </c>
      <c r="J773" s="133">
        <v>1</v>
      </c>
      <c r="K773" s="59"/>
      <c r="L773" s="95">
        <f t="shared" si="49"/>
        <v>0</v>
      </c>
    </row>
    <row r="774" spans="1:12" ht="20" outlineLevel="1" x14ac:dyDescent="0.35">
      <c r="A774" t="s">
        <v>14</v>
      </c>
      <c r="B774" s="42"/>
      <c r="C774" s="161"/>
      <c r="D774" s="162"/>
      <c r="E774" s="163"/>
      <c r="F774" s="152"/>
      <c r="G774" s="148"/>
      <c r="H774" s="36" t="s">
        <v>496</v>
      </c>
      <c r="I774" s="47" t="s">
        <v>24</v>
      </c>
      <c r="J774" s="133">
        <v>0.1</v>
      </c>
      <c r="K774" s="59"/>
      <c r="L774" s="95">
        <f t="shared" si="49"/>
        <v>0</v>
      </c>
    </row>
    <row r="775" spans="1:12" ht="30" outlineLevel="1" x14ac:dyDescent="0.35">
      <c r="A775" t="s">
        <v>14</v>
      </c>
      <c r="B775" s="42"/>
      <c r="C775" s="161"/>
      <c r="D775" s="162"/>
      <c r="E775" s="163"/>
      <c r="F775" s="152"/>
      <c r="G775" s="148"/>
      <c r="H775" s="36" t="s">
        <v>497</v>
      </c>
      <c r="I775" s="47" t="s">
        <v>24</v>
      </c>
      <c r="J775" s="133">
        <v>0.8</v>
      </c>
      <c r="K775" s="59"/>
      <c r="L775" s="95">
        <f t="shared" si="49"/>
        <v>0</v>
      </c>
    </row>
    <row r="776" spans="1:12" ht="30" outlineLevel="1" x14ac:dyDescent="0.35">
      <c r="A776" t="s">
        <v>14</v>
      </c>
      <c r="B776" s="42"/>
      <c r="C776" s="161"/>
      <c r="D776" s="162"/>
      <c r="E776" s="163"/>
      <c r="F776" s="152"/>
      <c r="G776" s="148"/>
      <c r="H776" s="36" t="s">
        <v>498</v>
      </c>
      <c r="I776" s="47" t="s">
        <v>24</v>
      </c>
      <c r="J776" s="133">
        <v>0.1</v>
      </c>
      <c r="K776" s="59"/>
      <c r="L776" s="95">
        <f t="shared" si="49"/>
        <v>0</v>
      </c>
    </row>
    <row r="777" spans="1:12" ht="30" outlineLevel="1" x14ac:dyDescent="0.35">
      <c r="A777" t="s">
        <v>14</v>
      </c>
      <c r="B777" s="42"/>
      <c r="C777" s="161"/>
      <c r="D777" s="162"/>
      <c r="E777" s="163"/>
      <c r="F777" s="152"/>
      <c r="G777" s="148"/>
      <c r="H777" s="36" t="s">
        <v>499</v>
      </c>
      <c r="I777" s="47" t="s">
        <v>24</v>
      </c>
      <c r="J777" s="133">
        <v>1</v>
      </c>
      <c r="K777" s="59"/>
      <c r="L777" s="95">
        <f t="shared" si="49"/>
        <v>0</v>
      </c>
    </row>
    <row r="778" spans="1:12" ht="30" outlineLevel="1" x14ac:dyDescent="0.35">
      <c r="A778" t="s">
        <v>14</v>
      </c>
      <c r="B778" s="42"/>
      <c r="C778" s="161"/>
      <c r="D778" s="162"/>
      <c r="E778" s="163"/>
      <c r="F778" s="152"/>
      <c r="G778" s="148"/>
      <c r="H778" s="36" t="s">
        <v>500</v>
      </c>
      <c r="I778" s="47" t="s">
        <v>24</v>
      </c>
      <c r="J778" s="133">
        <v>1</v>
      </c>
      <c r="K778" s="59"/>
      <c r="L778" s="95">
        <f t="shared" si="49"/>
        <v>0</v>
      </c>
    </row>
    <row r="779" spans="1:12" ht="20" outlineLevel="1" x14ac:dyDescent="0.35">
      <c r="A779" t="s">
        <v>14</v>
      </c>
      <c r="B779" s="42">
        <v>690</v>
      </c>
      <c r="C779" s="161"/>
      <c r="D779" s="162"/>
      <c r="E779" s="163"/>
      <c r="F779" s="152"/>
      <c r="G779" s="148"/>
      <c r="H779" s="36" t="s">
        <v>501</v>
      </c>
      <c r="I779" s="47" t="s">
        <v>16</v>
      </c>
      <c r="J779" s="133">
        <v>1</v>
      </c>
      <c r="K779" s="59"/>
      <c r="L779" s="95">
        <f t="shared" si="49"/>
        <v>0</v>
      </c>
    </row>
    <row r="780" spans="1:12" ht="30" outlineLevel="1" x14ac:dyDescent="0.35">
      <c r="A780" t="s">
        <v>14</v>
      </c>
      <c r="B780" s="42"/>
      <c r="C780" s="164"/>
      <c r="D780" s="162"/>
      <c r="E780" s="163"/>
      <c r="F780" s="152"/>
      <c r="G780" s="148"/>
      <c r="H780" s="36" t="s">
        <v>502</v>
      </c>
      <c r="I780" s="47" t="s">
        <v>24</v>
      </c>
      <c r="J780" s="133">
        <v>1</v>
      </c>
      <c r="K780" s="59"/>
      <c r="L780" s="95">
        <f t="shared" si="49"/>
        <v>0</v>
      </c>
    </row>
    <row r="781" spans="1:12" outlineLevel="1" x14ac:dyDescent="0.35">
      <c r="A781" t="s">
        <v>14</v>
      </c>
      <c r="B781" s="42"/>
      <c r="C781" s="164"/>
      <c r="D781" s="162"/>
      <c r="E781" s="163"/>
      <c r="F781" s="152"/>
      <c r="G781" s="148"/>
      <c r="H781" s="36" t="s">
        <v>503</v>
      </c>
      <c r="I781" s="47" t="s">
        <v>24</v>
      </c>
      <c r="J781" s="133">
        <v>1</v>
      </c>
      <c r="K781" s="59"/>
      <c r="L781" s="95">
        <f t="shared" si="49"/>
        <v>0</v>
      </c>
    </row>
    <row r="782" spans="1:12" ht="20" outlineLevel="1" x14ac:dyDescent="0.35">
      <c r="A782" t="s">
        <v>14</v>
      </c>
      <c r="B782" s="42"/>
      <c r="C782" s="164"/>
      <c r="D782" s="162"/>
      <c r="E782" s="163"/>
      <c r="F782" s="152"/>
      <c r="G782" s="148"/>
      <c r="H782" s="36" t="s">
        <v>504</v>
      </c>
      <c r="I782" s="47" t="s">
        <v>24</v>
      </c>
      <c r="J782" s="133">
        <v>2</v>
      </c>
      <c r="K782" s="59"/>
      <c r="L782" s="95">
        <f t="shared" si="49"/>
        <v>0</v>
      </c>
    </row>
    <row r="783" spans="1:12" outlineLevel="1" x14ac:dyDescent="0.35">
      <c r="A783" t="s">
        <v>14</v>
      </c>
      <c r="B783" s="42"/>
      <c r="C783" s="164"/>
      <c r="D783" s="162"/>
      <c r="E783" s="163"/>
      <c r="F783" s="152"/>
      <c r="G783" s="148"/>
      <c r="H783" s="36" t="s">
        <v>505</v>
      </c>
      <c r="I783" s="47" t="s">
        <v>24</v>
      </c>
      <c r="J783" s="133">
        <v>1</v>
      </c>
      <c r="K783" s="59"/>
      <c r="L783" s="95">
        <f t="shared" si="49"/>
        <v>0</v>
      </c>
    </row>
    <row r="784" spans="1:12" outlineLevel="1" x14ac:dyDescent="0.35">
      <c r="A784" t="s">
        <v>14</v>
      </c>
      <c r="B784" s="42"/>
      <c r="C784" s="164"/>
      <c r="D784" s="162"/>
      <c r="E784" s="163"/>
      <c r="F784" s="152"/>
      <c r="G784" s="148"/>
      <c r="H784" s="36" t="s">
        <v>493</v>
      </c>
      <c r="I784" s="47" t="s">
        <v>24</v>
      </c>
      <c r="J784" s="133">
        <v>1</v>
      </c>
      <c r="K784" s="59"/>
      <c r="L784" s="95">
        <f t="shared" si="49"/>
        <v>0</v>
      </c>
    </row>
    <row r="785" spans="1:12" ht="30" outlineLevel="1" x14ac:dyDescent="0.35">
      <c r="A785" t="s">
        <v>14</v>
      </c>
      <c r="B785" s="42"/>
      <c r="C785" s="164"/>
      <c r="D785" s="162"/>
      <c r="E785" s="163"/>
      <c r="F785" s="152"/>
      <c r="G785" s="148"/>
      <c r="H785" s="36" t="s">
        <v>494</v>
      </c>
      <c r="I785" s="47" t="s">
        <v>24</v>
      </c>
      <c r="J785" s="133">
        <v>1</v>
      </c>
      <c r="K785" s="59"/>
      <c r="L785" s="95">
        <f t="shared" si="49"/>
        <v>0</v>
      </c>
    </row>
    <row r="786" spans="1:12" outlineLevel="1" x14ac:dyDescent="0.35">
      <c r="A786" t="s">
        <v>14</v>
      </c>
      <c r="B786" s="42"/>
      <c r="C786" s="164"/>
      <c r="D786" s="162"/>
      <c r="E786" s="163"/>
      <c r="F786" s="152"/>
      <c r="G786" s="148"/>
      <c r="H786" s="36" t="s">
        <v>495</v>
      </c>
      <c r="I786" s="47" t="s">
        <v>24</v>
      </c>
      <c r="J786" s="133">
        <v>1</v>
      </c>
      <c r="K786" s="59"/>
      <c r="L786" s="95">
        <f t="shared" si="49"/>
        <v>0</v>
      </c>
    </row>
    <row r="787" spans="1:12" outlineLevel="1" x14ac:dyDescent="0.35">
      <c r="A787" t="s">
        <v>14</v>
      </c>
      <c r="B787" s="42"/>
      <c r="C787" s="164"/>
      <c r="D787" s="162"/>
      <c r="E787" s="163"/>
      <c r="F787" s="152"/>
      <c r="G787" s="148"/>
      <c r="H787" s="36" t="s">
        <v>506</v>
      </c>
      <c r="I787" s="47" t="s">
        <v>24</v>
      </c>
      <c r="J787" s="133">
        <v>0.2</v>
      </c>
      <c r="K787" s="59"/>
      <c r="L787" s="95">
        <f t="shared" si="49"/>
        <v>0</v>
      </c>
    </row>
    <row r="788" spans="1:12" outlineLevel="1" x14ac:dyDescent="0.35">
      <c r="A788" t="s">
        <v>14</v>
      </c>
      <c r="B788" s="42"/>
      <c r="C788" s="164"/>
      <c r="D788" s="162"/>
      <c r="E788" s="163"/>
      <c r="F788" s="152"/>
      <c r="G788" s="148"/>
      <c r="H788" s="36" t="s">
        <v>373</v>
      </c>
      <c r="I788" s="47" t="s">
        <v>24</v>
      </c>
      <c r="J788" s="133">
        <v>0.6</v>
      </c>
      <c r="K788" s="59"/>
      <c r="L788" s="95">
        <f t="shared" si="49"/>
        <v>0</v>
      </c>
    </row>
    <row r="789" spans="1:12" outlineLevel="1" x14ac:dyDescent="0.35">
      <c r="A789" t="s">
        <v>14</v>
      </c>
      <c r="B789" s="42"/>
      <c r="C789" s="164"/>
      <c r="D789" s="162"/>
      <c r="E789" s="163"/>
      <c r="F789" s="152"/>
      <c r="G789" s="148"/>
      <c r="H789" s="36" t="s">
        <v>507</v>
      </c>
      <c r="I789" s="47" t="s">
        <v>24</v>
      </c>
      <c r="J789" s="133">
        <v>0.1</v>
      </c>
      <c r="K789" s="59"/>
      <c r="L789" s="95">
        <f t="shared" si="49"/>
        <v>0</v>
      </c>
    </row>
    <row r="790" spans="1:12" ht="20" outlineLevel="1" x14ac:dyDescent="0.35">
      <c r="A790" t="s">
        <v>14</v>
      </c>
      <c r="B790" s="42"/>
      <c r="C790" s="164"/>
      <c r="D790" s="162"/>
      <c r="E790" s="163"/>
      <c r="F790" s="152"/>
      <c r="G790" s="148"/>
      <c r="H790" s="36" t="s">
        <v>508</v>
      </c>
      <c r="I790" s="47" t="s">
        <v>24</v>
      </c>
      <c r="J790" s="133">
        <v>0</v>
      </c>
      <c r="K790" s="59"/>
      <c r="L790" s="95">
        <f t="shared" si="49"/>
        <v>0</v>
      </c>
    </row>
    <row r="791" spans="1:12" ht="30" outlineLevel="1" x14ac:dyDescent="0.35">
      <c r="A791" t="s">
        <v>14</v>
      </c>
      <c r="B791" s="42"/>
      <c r="C791" s="164"/>
      <c r="D791" s="162"/>
      <c r="E791" s="163"/>
      <c r="F791" s="152"/>
      <c r="G791" s="148"/>
      <c r="H791" s="36" t="s">
        <v>509</v>
      </c>
      <c r="I791" s="47" t="s">
        <v>24</v>
      </c>
      <c r="J791" s="133">
        <v>4</v>
      </c>
      <c r="K791" s="59"/>
      <c r="L791" s="95">
        <f t="shared" si="49"/>
        <v>0</v>
      </c>
    </row>
    <row r="792" spans="1:12" ht="20" outlineLevel="1" x14ac:dyDescent="0.35">
      <c r="A792" t="s">
        <v>14</v>
      </c>
      <c r="B792" s="42">
        <v>691</v>
      </c>
      <c r="C792" s="43" t="s">
        <v>21</v>
      </c>
      <c r="D792" s="32" t="s">
        <v>22</v>
      </c>
      <c r="E792" s="72">
        <v>50</v>
      </c>
      <c r="F792" s="46"/>
      <c r="G792" s="46">
        <f t="shared" ref="G792:G801" si="50">F792*E792</f>
        <v>0</v>
      </c>
      <c r="H792" s="36" t="s">
        <v>510</v>
      </c>
      <c r="I792" s="47" t="s">
        <v>22</v>
      </c>
      <c r="J792" s="72">
        <v>50</v>
      </c>
      <c r="K792" s="59"/>
      <c r="L792" s="95">
        <f t="shared" si="49"/>
        <v>0</v>
      </c>
    </row>
    <row r="793" spans="1:12" ht="20" outlineLevel="1" x14ac:dyDescent="0.35">
      <c r="A793" t="s">
        <v>14</v>
      </c>
      <c r="B793" s="42">
        <v>692</v>
      </c>
      <c r="C793" s="43" t="s">
        <v>21</v>
      </c>
      <c r="D793" s="32" t="s">
        <v>22</v>
      </c>
      <c r="E793" s="72">
        <v>2</v>
      </c>
      <c r="F793" s="46"/>
      <c r="G793" s="46">
        <f t="shared" si="50"/>
        <v>0</v>
      </c>
      <c r="H793" s="36" t="s">
        <v>450</v>
      </c>
      <c r="I793" s="47" t="s">
        <v>22</v>
      </c>
      <c r="J793" s="72">
        <v>2</v>
      </c>
      <c r="K793" s="59"/>
      <c r="L793" s="95">
        <f t="shared" si="49"/>
        <v>0</v>
      </c>
    </row>
    <row r="794" spans="1:12" ht="20" outlineLevel="1" x14ac:dyDescent="0.35">
      <c r="A794" t="s">
        <v>14</v>
      </c>
      <c r="B794" s="42">
        <v>693</v>
      </c>
      <c r="C794" s="43" t="s">
        <v>21</v>
      </c>
      <c r="D794" s="32" t="s">
        <v>22</v>
      </c>
      <c r="E794" s="72">
        <v>1</v>
      </c>
      <c r="F794" s="46"/>
      <c r="G794" s="46">
        <f t="shared" si="50"/>
        <v>0</v>
      </c>
      <c r="H794" s="36" t="s">
        <v>451</v>
      </c>
      <c r="I794" s="47" t="s">
        <v>22</v>
      </c>
      <c r="J794" s="72">
        <v>1</v>
      </c>
      <c r="K794" s="59"/>
      <c r="L794" s="95">
        <f t="shared" si="49"/>
        <v>0</v>
      </c>
    </row>
    <row r="795" spans="1:12" outlineLevel="1" x14ac:dyDescent="0.35">
      <c r="A795" t="s">
        <v>14</v>
      </c>
      <c r="B795" s="42">
        <v>694</v>
      </c>
      <c r="C795" s="58" t="s">
        <v>39</v>
      </c>
      <c r="D795" s="47" t="s">
        <v>22</v>
      </c>
      <c r="E795" s="72">
        <v>10</v>
      </c>
      <c r="F795" s="152"/>
      <c r="G795" s="91">
        <f t="shared" si="50"/>
        <v>0</v>
      </c>
      <c r="H795" s="36" t="s">
        <v>511</v>
      </c>
      <c r="I795" s="47" t="s">
        <v>22</v>
      </c>
      <c r="J795" s="72">
        <v>10</v>
      </c>
      <c r="K795" s="59"/>
      <c r="L795" s="95">
        <f t="shared" si="49"/>
        <v>0</v>
      </c>
    </row>
    <row r="796" spans="1:12" ht="20" outlineLevel="1" x14ac:dyDescent="0.35">
      <c r="A796" t="s">
        <v>14</v>
      </c>
      <c r="B796" s="42">
        <v>695</v>
      </c>
      <c r="C796" s="58" t="s">
        <v>39</v>
      </c>
      <c r="D796" s="47" t="s">
        <v>22</v>
      </c>
      <c r="E796" s="72">
        <v>8</v>
      </c>
      <c r="F796" s="152"/>
      <c r="G796" s="91">
        <f t="shared" si="50"/>
        <v>0</v>
      </c>
      <c r="H796" s="36" t="s">
        <v>512</v>
      </c>
      <c r="I796" s="47" t="s">
        <v>22</v>
      </c>
      <c r="J796" s="72">
        <v>8</v>
      </c>
      <c r="K796" s="59"/>
      <c r="L796" s="95">
        <f t="shared" si="49"/>
        <v>0</v>
      </c>
    </row>
    <row r="797" spans="1:12" ht="20" outlineLevel="1" x14ac:dyDescent="0.35">
      <c r="A797" t="s">
        <v>14</v>
      </c>
      <c r="B797" s="42">
        <v>696</v>
      </c>
      <c r="C797" s="43" t="s">
        <v>27</v>
      </c>
      <c r="D797" s="47" t="s">
        <v>16</v>
      </c>
      <c r="E797" s="99">
        <v>1</v>
      </c>
      <c r="F797" s="152"/>
      <c r="G797" s="91">
        <f t="shared" si="50"/>
        <v>0</v>
      </c>
      <c r="H797" s="36" t="s">
        <v>513</v>
      </c>
      <c r="I797" s="47" t="s">
        <v>24</v>
      </c>
      <c r="J797" s="72">
        <v>1</v>
      </c>
      <c r="K797" s="59"/>
      <c r="L797" s="95">
        <f t="shared" si="49"/>
        <v>0</v>
      </c>
    </row>
    <row r="798" spans="1:12" ht="20" outlineLevel="1" x14ac:dyDescent="0.35">
      <c r="A798" t="s">
        <v>14</v>
      </c>
      <c r="B798" s="42">
        <v>697</v>
      </c>
      <c r="C798" s="43" t="s">
        <v>27</v>
      </c>
      <c r="D798" s="47" t="s">
        <v>16</v>
      </c>
      <c r="E798" s="99">
        <v>1</v>
      </c>
      <c r="F798" s="152"/>
      <c r="G798" s="91">
        <f t="shared" si="50"/>
        <v>0</v>
      </c>
      <c r="H798" s="36" t="s">
        <v>514</v>
      </c>
      <c r="I798" s="47" t="s">
        <v>24</v>
      </c>
      <c r="J798" s="72">
        <v>1</v>
      </c>
      <c r="K798" s="59"/>
      <c r="L798" s="95">
        <f t="shared" si="49"/>
        <v>0</v>
      </c>
    </row>
    <row r="799" spans="1:12" ht="20" outlineLevel="1" x14ac:dyDescent="0.35">
      <c r="A799" t="s">
        <v>14</v>
      </c>
      <c r="B799" s="42">
        <v>698</v>
      </c>
      <c r="C799" s="87" t="s">
        <v>89</v>
      </c>
      <c r="D799" s="47" t="s">
        <v>22</v>
      </c>
      <c r="E799" s="72">
        <v>8</v>
      </c>
      <c r="F799" s="152"/>
      <c r="G799" s="91">
        <f t="shared" si="50"/>
        <v>0</v>
      </c>
      <c r="H799" s="36" t="s">
        <v>515</v>
      </c>
      <c r="I799" s="47" t="s">
        <v>22</v>
      </c>
      <c r="J799" s="72">
        <v>8</v>
      </c>
      <c r="K799" s="59"/>
      <c r="L799" s="95">
        <f t="shared" si="49"/>
        <v>0</v>
      </c>
    </row>
    <row r="800" spans="1:12" ht="20" outlineLevel="1" x14ac:dyDescent="0.35">
      <c r="A800" t="s">
        <v>14</v>
      </c>
      <c r="B800" s="42">
        <v>699</v>
      </c>
      <c r="C800" s="87" t="s">
        <v>89</v>
      </c>
      <c r="D800" s="47" t="s">
        <v>22</v>
      </c>
      <c r="E800" s="72">
        <v>50</v>
      </c>
      <c r="F800" s="152"/>
      <c r="G800" s="91">
        <f t="shared" si="50"/>
        <v>0</v>
      </c>
      <c r="H800" s="36" t="s">
        <v>516</v>
      </c>
      <c r="I800" s="47" t="s">
        <v>22</v>
      </c>
      <c r="J800" s="72">
        <v>50</v>
      </c>
      <c r="K800" s="59"/>
      <c r="L800" s="95">
        <f t="shared" si="49"/>
        <v>0</v>
      </c>
    </row>
    <row r="801" spans="1:12" ht="20" outlineLevel="1" x14ac:dyDescent="0.35">
      <c r="A801" t="s">
        <v>14</v>
      </c>
      <c r="B801" s="42">
        <v>700</v>
      </c>
      <c r="C801" s="87" t="s">
        <v>89</v>
      </c>
      <c r="D801" s="47" t="s">
        <v>22</v>
      </c>
      <c r="E801" s="72">
        <v>2</v>
      </c>
      <c r="F801" s="152"/>
      <c r="G801" s="91">
        <f t="shared" si="50"/>
        <v>0</v>
      </c>
      <c r="H801" s="36" t="s">
        <v>517</v>
      </c>
      <c r="I801" s="47" t="s">
        <v>22</v>
      </c>
      <c r="J801" s="72">
        <v>2</v>
      </c>
      <c r="K801" s="59"/>
      <c r="L801" s="95">
        <f t="shared" si="49"/>
        <v>0</v>
      </c>
    </row>
    <row r="802" spans="1:12" ht="15" customHeight="1" outlineLevel="1" x14ac:dyDescent="0.35">
      <c r="A802" t="s">
        <v>14</v>
      </c>
      <c r="B802" s="42">
        <v>701</v>
      </c>
      <c r="C802" s="87"/>
      <c r="D802" s="96"/>
      <c r="E802" s="99"/>
      <c r="F802" s="98"/>
      <c r="G802" s="91"/>
      <c r="H802" s="36" t="s">
        <v>380</v>
      </c>
      <c r="I802" s="47" t="s">
        <v>97</v>
      </c>
      <c r="J802" s="72">
        <v>0.66</v>
      </c>
      <c r="K802" s="59"/>
      <c r="L802" s="95">
        <f t="shared" si="49"/>
        <v>0</v>
      </c>
    </row>
    <row r="803" spans="1:12" ht="15" customHeight="1" outlineLevel="1" x14ac:dyDescent="0.35">
      <c r="A803" t="s">
        <v>14</v>
      </c>
      <c r="B803" s="42">
        <v>702</v>
      </c>
      <c r="C803" s="87"/>
      <c r="D803" s="96"/>
      <c r="E803" s="99"/>
      <c r="F803" s="98"/>
      <c r="G803" s="91"/>
      <c r="H803" s="36" t="s">
        <v>308</v>
      </c>
      <c r="I803" s="47" t="s">
        <v>95</v>
      </c>
      <c r="J803" s="72">
        <v>1.32</v>
      </c>
      <c r="K803" s="59"/>
      <c r="L803" s="95">
        <f t="shared" si="49"/>
        <v>0</v>
      </c>
    </row>
    <row r="804" spans="1:12" ht="20" outlineLevel="1" x14ac:dyDescent="0.35">
      <c r="A804" t="s">
        <v>14</v>
      </c>
      <c r="B804" s="42">
        <v>703</v>
      </c>
      <c r="C804" s="87"/>
      <c r="D804" s="96"/>
      <c r="E804" s="99"/>
      <c r="F804" s="98"/>
      <c r="G804" s="91"/>
      <c r="H804" s="36" t="s">
        <v>518</v>
      </c>
      <c r="I804" s="47" t="s">
        <v>16</v>
      </c>
      <c r="J804" s="72">
        <v>32</v>
      </c>
      <c r="K804" s="59"/>
      <c r="L804" s="95">
        <f t="shared" si="49"/>
        <v>0</v>
      </c>
    </row>
    <row r="805" spans="1:12" ht="20" outlineLevel="1" x14ac:dyDescent="0.35">
      <c r="A805" t="s">
        <v>14</v>
      </c>
      <c r="B805" s="42">
        <v>704</v>
      </c>
      <c r="C805" s="87"/>
      <c r="D805" s="96"/>
      <c r="E805" s="99"/>
      <c r="F805" s="98"/>
      <c r="G805" s="91"/>
      <c r="H805" s="36" t="s">
        <v>519</v>
      </c>
      <c r="I805" s="47" t="s">
        <v>16</v>
      </c>
      <c r="J805" s="72">
        <v>1</v>
      </c>
      <c r="K805" s="59"/>
      <c r="L805" s="95">
        <f t="shared" si="49"/>
        <v>0</v>
      </c>
    </row>
    <row r="806" spans="1:12" ht="30" outlineLevel="1" x14ac:dyDescent="0.35">
      <c r="A806" t="s">
        <v>14</v>
      </c>
      <c r="B806" s="42">
        <v>705</v>
      </c>
      <c r="C806" s="87"/>
      <c r="D806" s="96"/>
      <c r="E806" s="99"/>
      <c r="F806" s="98"/>
      <c r="G806" s="91"/>
      <c r="H806" s="36" t="s">
        <v>520</v>
      </c>
      <c r="I806" s="47" t="s">
        <v>16</v>
      </c>
      <c r="J806" s="72">
        <v>8</v>
      </c>
      <c r="K806" s="59"/>
      <c r="L806" s="95">
        <f t="shared" si="49"/>
        <v>0</v>
      </c>
    </row>
    <row r="807" spans="1:12" ht="20" outlineLevel="1" x14ac:dyDescent="0.35">
      <c r="A807" t="s">
        <v>14</v>
      </c>
      <c r="B807" s="42">
        <v>706</v>
      </c>
      <c r="C807" s="87"/>
      <c r="D807" s="96"/>
      <c r="E807" s="99"/>
      <c r="F807" s="98"/>
      <c r="G807" s="91"/>
      <c r="H807" s="36" t="s">
        <v>521</v>
      </c>
      <c r="I807" s="47" t="s">
        <v>105</v>
      </c>
      <c r="J807" s="72">
        <v>38.4</v>
      </c>
      <c r="K807" s="59"/>
      <c r="L807" s="95">
        <f t="shared" si="49"/>
        <v>0</v>
      </c>
    </row>
    <row r="808" spans="1:12" ht="15" customHeight="1" outlineLevel="1" x14ac:dyDescent="0.35">
      <c r="A808" t="s">
        <v>14</v>
      </c>
      <c r="B808" s="42">
        <v>707</v>
      </c>
      <c r="C808" s="87" t="s">
        <v>522</v>
      </c>
      <c r="D808" s="96" t="s">
        <v>523</v>
      </c>
      <c r="E808" s="99">
        <v>1</v>
      </c>
      <c r="F808" s="90"/>
      <c r="G808" s="91">
        <f>F808*E808</f>
        <v>0</v>
      </c>
      <c r="H808" s="36" t="s">
        <v>524</v>
      </c>
      <c r="I808" s="47" t="s">
        <v>105</v>
      </c>
      <c r="J808" s="72">
        <v>3.55</v>
      </c>
      <c r="K808" s="59"/>
      <c r="L808" s="95">
        <f t="shared" si="49"/>
        <v>0</v>
      </c>
    </row>
    <row r="809" spans="1:12" ht="15" customHeight="1" outlineLevel="1" x14ac:dyDescent="0.35">
      <c r="A809" t="s">
        <v>14</v>
      </c>
      <c r="B809" s="42">
        <v>708</v>
      </c>
      <c r="C809" s="87" t="s">
        <v>525</v>
      </c>
      <c r="D809" s="96" t="s">
        <v>523</v>
      </c>
      <c r="E809" s="99">
        <v>1</v>
      </c>
      <c r="F809" s="90"/>
      <c r="G809" s="91">
        <f>F809*E809</f>
        <v>0</v>
      </c>
      <c r="H809" s="36" t="s">
        <v>526</v>
      </c>
      <c r="I809" s="47" t="s">
        <v>105</v>
      </c>
      <c r="J809" s="72">
        <v>1</v>
      </c>
      <c r="K809" s="59"/>
      <c r="L809" s="95">
        <f t="shared" si="49"/>
        <v>0</v>
      </c>
    </row>
    <row r="810" spans="1:12" ht="20.5" outlineLevel="1" thickBot="1" x14ac:dyDescent="0.4">
      <c r="A810" t="s">
        <v>14</v>
      </c>
      <c r="B810" s="42">
        <v>709</v>
      </c>
      <c r="C810" s="43" t="s">
        <v>27</v>
      </c>
      <c r="D810" s="47" t="s">
        <v>24</v>
      </c>
      <c r="E810" s="72">
        <v>1</v>
      </c>
      <c r="F810" s="90"/>
      <c r="G810" s="91">
        <f>F810*E810</f>
        <v>0</v>
      </c>
      <c r="H810" s="36" t="s">
        <v>527</v>
      </c>
      <c r="I810" s="47" t="s">
        <v>24</v>
      </c>
      <c r="J810" s="72">
        <v>1</v>
      </c>
      <c r="K810" s="59"/>
      <c r="L810" s="95">
        <f t="shared" si="49"/>
        <v>0</v>
      </c>
    </row>
    <row r="811" spans="1:12" ht="15" customHeight="1" outlineLevel="1" thickBot="1" x14ac:dyDescent="0.4">
      <c r="B811" s="26"/>
      <c r="C811" s="61" t="s">
        <v>37</v>
      </c>
      <c r="D811" s="62"/>
      <c r="E811" s="62"/>
      <c r="F811" s="62"/>
      <c r="G811" s="63">
        <f>SUM(G762:G810)</f>
        <v>0</v>
      </c>
      <c r="H811" s="143" t="s">
        <v>37</v>
      </c>
      <c r="I811" s="65"/>
      <c r="J811" s="66"/>
      <c r="K811" s="144"/>
      <c r="L811" s="63">
        <f>SUM(L762:L810)</f>
        <v>0</v>
      </c>
    </row>
    <row r="812" spans="1:12" ht="21.5" thickBot="1" x14ac:dyDescent="0.4">
      <c r="B812" s="42">
        <v>710</v>
      </c>
      <c r="C812" s="27" t="s">
        <v>528</v>
      </c>
      <c r="D812" s="28"/>
      <c r="E812" s="28"/>
      <c r="F812" s="28"/>
      <c r="G812" s="28"/>
      <c r="H812" s="28"/>
      <c r="I812" s="28"/>
      <c r="J812" s="28"/>
      <c r="K812" s="28"/>
      <c r="L812" s="29"/>
    </row>
    <row r="813" spans="1:12" ht="15" customHeight="1" outlineLevel="1" x14ac:dyDescent="0.35">
      <c r="A813" t="s">
        <v>14</v>
      </c>
      <c r="B813" s="42">
        <v>711</v>
      </c>
      <c r="C813" s="87" t="s">
        <v>76</v>
      </c>
      <c r="D813" s="88" t="s">
        <v>24</v>
      </c>
      <c r="E813" s="72">
        <v>2</v>
      </c>
      <c r="F813" s="90"/>
      <c r="G813" s="91">
        <f>F813*E813</f>
        <v>0</v>
      </c>
      <c r="H813" s="36" t="s">
        <v>446</v>
      </c>
      <c r="I813" s="47" t="s">
        <v>24</v>
      </c>
      <c r="J813" s="72">
        <v>2</v>
      </c>
      <c r="K813" s="59"/>
      <c r="L813" s="95">
        <f t="shared" ref="L813:L820" si="51">K813*J813</f>
        <v>0</v>
      </c>
    </row>
    <row r="814" spans="1:12" ht="20" outlineLevel="1" x14ac:dyDescent="0.35">
      <c r="A814" t="s">
        <v>14</v>
      </c>
      <c r="B814" s="42">
        <v>712</v>
      </c>
      <c r="C814" s="87" t="s">
        <v>76</v>
      </c>
      <c r="D814" s="47" t="s">
        <v>24</v>
      </c>
      <c r="E814" s="72">
        <v>2</v>
      </c>
      <c r="F814" s="90"/>
      <c r="G814" s="91">
        <f>F814*E814</f>
        <v>0</v>
      </c>
      <c r="H814" s="36" t="s">
        <v>529</v>
      </c>
      <c r="I814" s="47" t="s">
        <v>24</v>
      </c>
      <c r="J814" s="72">
        <v>2</v>
      </c>
      <c r="K814" s="59"/>
      <c r="L814" s="95">
        <f t="shared" si="51"/>
        <v>0</v>
      </c>
    </row>
    <row r="815" spans="1:12" ht="20" outlineLevel="1" x14ac:dyDescent="0.35">
      <c r="A815" t="s">
        <v>14</v>
      </c>
      <c r="B815" s="42">
        <v>713</v>
      </c>
      <c r="C815" s="58" t="s">
        <v>39</v>
      </c>
      <c r="D815" s="47" t="s">
        <v>22</v>
      </c>
      <c r="E815" s="72">
        <v>67</v>
      </c>
      <c r="F815" s="90"/>
      <c r="G815" s="91">
        <f>F815*E815</f>
        <v>0</v>
      </c>
      <c r="H815" s="36" t="s">
        <v>280</v>
      </c>
      <c r="I815" s="47" t="s">
        <v>22</v>
      </c>
      <c r="J815" s="72">
        <v>67</v>
      </c>
      <c r="K815" s="59"/>
      <c r="L815" s="95">
        <f t="shared" si="51"/>
        <v>0</v>
      </c>
    </row>
    <row r="816" spans="1:12" ht="20" outlineLevel="1" x14ac:dyDescent="0.35">
      <c r="A816" t="s">
        <v>14</v>
      </c>
      <c r="B816" s="42">
        <v>714</v>
      </c>
      <c r="C816" s="87" t="s">
        <v>89</v>
      </c>
      <c r="D816" s="47" t="s">
        <v>22</v>
      </c>
      <c r="E816" s="72">
        <v>67</v>
      </c>
      <c r="F816" s="90"/>
      <c r="G816" s="91">
        <f>F816*E816</f>
        <v>0</v>
      </c>
      <c r="H816" s="36" t="s">
        <v>285</v>
      </c>
      <c r="I816" s="47" t="s">
        <v>22</v>
      </c>
      <c r="J816" s="72">
        <v>67</v>
      </c>
      <c r="K816" s="59"/>
      <c r="L816" s="95">
        <f t="shared" si="51"/>
        <v>0</v>
      </c>
    </row>
    <row r="817" spans="1:12" ht="15" customHeight="1" outlineLevel="1" x14ac:dyDescent="0.35">
      <c r="A817" t="s">
        <v>14</v>
      </c>
      <c r="B817" s="42">
        <v>715</v>
      </c>
      <c r="C817" s="87"/>
      <c r="D817" s="96"/>
      <c r="E817" s="99"/>
      <c r="F817" s="98"/>
      <c r="G817" s="91"/>
      <c r="H817" s="36" t="s">
        <v>380</v>
      </c>
      <c r="I817" s="47" t="s">
        <v>97</v>
      </c>
      <c r="J817" s="72">
        <v>0.74</v>
      </c>
      <c r="K817" s="59"/>
      <c r="L817" s="95">
        <f t="shared" si="51"/>
        <v>0</v>
      </c>
    </row>
    <row r="818" spans="1:12" outlineLevel="1" x14ac:dyDescent="0.35">
      <c r="A818" t="s">
        <v>14</v>
      </c>
      <c r="B818" s="42">
        <v>716</v>
      </c>
      <c r="C818" s="87"/>
      <c r="D818" s="96"/>
      <c r="E818" s="99"/>
      <c r="F818" s="98"/>
      <c r="G818" s="91"/>
      <c r="H818" s="36" t="s">
        <v>308</v>
      </c>
      <c r="I818" s="47" t="s">
        <v>95</v>
      </c>
      <c r="J818" s="72">
        <v>1.47</v>
      </c>
      <c r="K818" s="59"/>
      <c r="L818" s="95">
        <f t="shared" si="51"/>
        <v>0</v>
      </c>
    </row>
    <row r="819" spans="1:12" ht="30" outlineLevel="1" x14ac:dyDescent="0.35">
      <c r="A819" t="s">
        <v>14</v>
      </c>
      <c r="B819" s="42">
        <v>717</v>
      </c>
      <c r="C819" s="87"/>
      <c r="D819" s="96"/>
      <c r="E819" s="99"/>
      <c r="F819" s="98"/>
      <c r="G819" s="91"/>
      <c r="H819" s="36" t="s">
        <v>520</v>
      </c>
      <c r="I819" s="47" t="s">
        <v>16</v>
      </c>
      <c r="J819" s="72">
        <v>8</v>
      </c>
      <c r="K819" s="59"/>
      <c r="L819" s="95">
        <f t="shared" si="51"/>
        <v>0</v>
      </c>
    </row>
    <row r="820" spans="1:12" ht="20.5" outlineLevel="1" thickBot="1" x14ac:dyDescent="0.4">
      <c r="A820" t="s">
        <v>14</v>
      </c>
      <c r="B820" s="42">
        <v>718</v>
      </c>
      <c r="C820" s="87"/>
      <c r="D820" s="96"/>
      <c r="E820" s="99"/>
      <c r="F820" s="98"/>
      <c r="G820" s="91"/>
      <c r="H820" s="36" t="s">
        <v>294</v>
      </c>
      <c r="I820" s="47" t="s">
        <v>105</v>
      </c>
      <c r="J820" s="72">
        <v>10</v>
      </c>
      <c r="K820" s="59"/>
      <c r="L820" s="95">
        <f t="shared" si="51"/>
        <v>0</v>
      </c>
    </row>
    <row r="821" spans="1:12" ht="15" customHeight="1" outlineLevel="1" thickBot="1" x14ac:dyDescent="0.4">
      <c r="B821" s="26"/>
      <c r="C821" s="61" t="s">
        <v>37</v>
      </c>
      <c r="D821" s="62"/>
      <c r="E821" s="62"/>
      <c r="F821" s="62"/>
      <c r="G821" s="63">
        <f>SUM(G813:G820)</f>
        <v>0</v>
      </c>
      <c r="H821" s="143" t="s">
        <v>37</v>
      </c>
      <c r="I821" s="65"/>
      <c r="J821" s="66"/>
      <c r="K821" s="144"/>
      <c r="L821" s="63">
        <f>SUM(L813:L820)</f>
        <v>0</v>
      </c>
    </row>
    <row r="822" spans="1:12" ht="21.5" thickBot="1" x14ac:dyDescent="0.4">
      <c r="B822" s="42">
        <v>719</v>
      </c>
      <c r="C822" s="27" t="s">
        <v>528</v>
      </c>
      <c r="D822" s="28"/>
      <c r="E822" s="28"/>
      <c r="F822" s="28"/>
      <c r="G822" s="28"/>
      <c r="H822" s="28"/>
      <c r="I822" s="28"/>
      <c r="J822" s="28"/>
      <c r="K822" s="28"/>
      <c r="L822" s="29"/>
    </row>
    <row r="823" spans="1:12" ht="15" customHeight="1" outlineLevel="1" x14ac:dyDescent="0.35">
      <c r="A823" t="s">
        <v>14</v>
      </c>
      <c r="B823" s="42">
        <v>720</v>
      </c>
      <c r="C823" s="87" t="s">
        <v>76</v>
      </c>
      <c r="D823" s="88" t="s">
        <v>24</v>
      </c>
      <c r="E823" s="72">
        <v>2</v>
      </c>
      <c r="F823" s="90"/>
      <c r="G823" s="149">
        <f>F823*E823</f>
        <v>0</v>
      </c>
      <c r="H823" s="36" t="s">
        <v>487</v>
      </c>
      <c r="I823" s="47" t="s">
        <v>24</v>
      </c>
      <c r="J823" s="72">
        <v>2</v>
      </c>
      <c r="K823" s="59"/>
      <c r="L823" s="95">
        <f t="shared" ref="L823:L837" si="52">K823*J823</f>
        <v>0</v>
      </c>
    </row>
    <row r="824" spans="1:12" ht="15" customHeight="1" outlineLevel="1" x14ac:dyDescent="0.35">
      <c r="A824" t="s">
        <v>14</v>
      </c>
      <c r="B824" s="42">
        <v>721</v>
      </c>
      <c r="C824" s="87" t="s">
        <v>76</v>
      </c>
      <c r="D824" s="47" t="s">
        <v>24</v>
      </c>
      <c r="E824" s="72">
        <v>1</v>
      </c>
      <c r="F824" s="90"/>
      <c r="G824" s="149">
        <f>F824*E824</f>
        <v>0</v>
      </c>
      <c r="H824" s="36" t="s">
        <v>477</v>
      </c>
      <c r="I824" s="47" t="s">
        <v>24</v>
      </c>
      <c r="J824" s="72">
        <v>1</v>
      </c>
      <c r="K824" s="59"/>
      <c r="L824" s="95">
        <f t="shared" si="52"/>
        <v>0</v>
      </c>
    </row>
    <row r="825" spans="1:12" ht="15" customHeight="1" outlineLevel="1" x14ac:dyDescent="0.35">
      <c r="A825" t="s">
        <v>14</v>
      </c>
      <c r="B825" s="42">
        <v>722</v>
      </c>
      <c r="C825" s="87" t="s">
        <v>391</v>
      </c>
      <c r="D825" s="96" t="s">
        <v>24</v>
      </c>
      <c r="E825" s="99">
        <v>1</v>
      </c>
      <c r="F825" s="90"/>
      <c r="G825" s="149">
        <f>F825*E825</f>
        <v>0</v>
      </c>
      <c r="H825" s="36" t="s">
        <v>479</v>
      </c>
      <c r="I825" s="47" t="s">
        <v>24</v>
      </c>
      <c r="J825" s="72">
        <v>1</v>
      </c>
      <c r="K825" s="59"/>
      <c r="L825" s="95">
        <f t="shared" si="52"/>
        <v>0</v>
      </c>
    </row>
    <row r="826" spans="1:12" ht="20" outlineLevel="1" x14ac:dyDescent="0.35">
      <c r="A826" t="s">
        <v>14</v>
      </c>
      <c r="B826" s="42">
        <v>723</v>
      </c>
      <c r="C826" s="58" t="s">
        <v>39</v>
      </c>
      <c r="D826" s="47" t="s">
        <v>22</v>
      </c>
      <c r="E826" s="72">
        <v>3</v>
      </c>
      <c r="F826" s="90"/>
      <c r="G826" s="149">
        <f t="shared" ref="G826:G831" si="53">F826*E826</f>
        <v>0</v>
      </c>
      <c r="H826" s="36" t="s">
        <v>512</v>
      </c>
      <c r="I826" s="47" t="s">
        <v>22</v>
      </c>
      <c r="J826" s="72">
        <v>3</v>
      </c>
      <c r="K826" s="59"/>
      <c r="L826" s="95">
        <f t="shared" si="52"/>
        <v>0</v>
      </c>
    </row>
    <row r="827" spans="1:12" ht="20" outlineLevel="1" x14ac:dyDescent="0.35">
      <c r="A827" t="s">
        <v>14</v>
      </c>
      <c r="B827" s="42">
        <v>724</v>
      </c>
      <c r="C827" s="58" t="s">
        <v>39</v>
      </c>
      <c r="D827" s="47" t="s">
        <v>22</v>
      </c>
      <c r="E827" s="72">
        <v>5</v>
      </c>
      <c r="F827" s="90"/>
      <c r="G827" s="149">
        <f t="shared" si="53"/>
        <v>0</v>
      </c>
      <c r="H827" s="36" t="s">
        <v>279</v>
      </c>
      <c r="I827" s="47" t="s">
        <v>22</v>
      </c>
      <c r="J827" s="72">
        <v>5</v>
      </c>
      <c r="K827" s="59"/>
      <c r="L827" s="95">
        <f t="shared" si="52"/>
        <v>0</v>
      </c>
    </row>
    <row r="828" spans="1:12" ht="20" outlineLevel="1" x14ac:dyDescent="0.35">
      <c r="A828" t="s">
        <v>14</v>
      </c>
      <c r="B828" s="42">
        <v>725</v>
      </c>
      <c r="C828" s="58" t="s">
        <v>39</v>
      </c>
      <c r="D828" s="47" t="s">
        <v>22</v>
      </c>
      <c r="E828" s="72">
        <v>3</v>
      </c>
      <c r="F828" s="90"/>
      <c r="G828" s="149">
        <f t="shared" si="53"/>
        <v>0</v>
      </c>
      <c r="H828" s="36" t="s">
        <v>280</v>
      </c>
      <c r="I828" s="47" t="s">
        <v>22</v>
      </c>
      <c r="J828" s="72">
        <v>3</v>
      </c>
      <c r="K828" s="59"/>
      <c r="L828" s="95">
        <f t="shared" si="52"/>
        <v>0</v>
      </c>
    </row>
    <row r="829" spans="1:12" ht="20" outlineLevel="1" x14ac:dyDescent="0.35">
      <c r="A829" t="s">
        <v>14</v>
      </c>
      <c r="B829" s="42">
        <v>726</v>
      </c>
      <c r="C829" s="87" t="s">
        <v>89</v>
      </c>
      <c r="D829" s="47" t="s">
        <v>22</v>
      </c>
      <c r="E829" s="72">
        <v>3</v>
      </c>
      <c r="F829" s="90"/>
      <c r="G829" s="149">
        <f t="shared" si="53"/>
        <v>0</v>
      </c>
      <c r="H829" s="36" t="s">
        <v>530</v>
      </c>
      <c r="I829" s="47" t="s">
        <v>22</v>
      </c>
      <c r="J829" s="72">
        <v>3</v>
      </c>
      <c r="K829" s="59"/>
      <c r="L829" s="95">
        <f t="shared" si="52"/>
        <v>0</v>
      </c>
    </row>
    <row r="830" spans="1:12" ht="20" outlineLevel="1" x14ac:dyDescent="0.35">
      <c r="A830" t="s">
        <v>14</v>
      </c>
      <c r="B830" s="42">
        <v>727</v>
      </c>
      <c r="C830" s="87" t="s">
        <v>89</v>
      </c>
      <c r="D830" s="47" t="s">
        <v>22</v>
      </c>
      <c r="E830" s="72">
        <v>5</v>
      </c>
      <c r="F830" s="90"/>
      <c r="G830" s="149">
        <f t="shared" si="53"/>
        <v>0</v>
      </c>
      <c r="H830" s="36" t="s">
        <v>296</v>
      </c>
      <c r="I830" s="47" t="s">
        <v>22</v>
      </c>
      <c r="J830" s="72">
        <v>5</v>
      </c>
      <c r="K830" s="59"/>
      <c r="L830" s="95">
        <f t="shared" si="52"/>
        <v>0</v>
      </c>
    </row>
    <row r="831" spans="1:12" ht="20" outlineLevel="1" x14ac:dyDescent="0.35">
      <c r="A831" t="s">
        <v>14</v>
      </c>
      <c r="B831" s="42">
        <v>728</v>
      </c>
      <c r="C831" s="87" t="s">
        <v>89</v>
      </c>
      <c r="D831" s="47" t="s">
        <v>22</v>
      </c>
      <c r="E831" s="72">
        <v>3</v>
      </c>
      <c r="F831" s="90"/>
      <c r="G831" s="149">
        <f t="shared" si="53"/>
        <v>0</v>
      </c>
      <c r="H831" s="36" t="s">
        <v>297</v>
      </c>
      <c r="I831" s="47" t="s">
        <v>22</v>
      </c>
      <c r="J831" s="72">
        <v>3</v>
      </c>
      <c r="K831" s="59"/>
      <c r="L831" s="95">
        <f t="shared" si="52"/>
        <v>0</v>
      </c>
    </row>
    <row r="832" spans="1:12" ht="15" customHeight="1" outlineLevel="1" x14ac:dyDescent="0.35">
      <c r="A832" t="s">
        <v>14</v>
      </c>
      <c r="B832" s="42">
        <v>729</v>
      </c>
      <c r="C832" s="87"/>
      <c r="D832" s="96"/>
      <c r="E832" s="99"/>
      <c r="F832" s="98"/>
      <c r="G832" s="91"/>
      <c r="H832" s="36" t="s">
        <v>380</v>
      </c>
      <c r="I832" s="47" t="s">
        <v>97</v>
      </c>
      <c r="J832" s="72">
        <v>0.15</v>
      </c>
      <c r="K832" s="59"/>
      <c r="L832" s="95">
        <f t="shared" si="52"/>
        <v>0</v>
      </c>
    </row>
    <row r="833" spans="1:12" ht="15" customHeight="1" outlineLevel="1" x14ac:dyDescent="0.35">
      <c r="A833" t="s">
        <v>14</v>
      </c>
      <c r="B833" s="42">
        <v>730</v>
      </c>
      <c r="C833" s="87"/>
      <c r="D833" s="96"/>
      <c r="E833" s="99"/>
      <c r="F833" s="98"/>
      <c r="G833" s="91"/>
      <c r="H833" s="36" t="s">
        <v>308</v>
      </c>
      <c r="I833" s="47" t="s">
        <v>95</v>
      </c>
      <c r="J833" s="72">
        <v>0.24</v>
      </c>
      <c r="K833" s="59"/>
      <c r="L833" s="95">
        <f t="shared" si="52"/>
        <v>0</v>
      </c>
    </row>
    <row r="834" spans="1:12" ht="30" outlineLevel="1" x14ac:dyDescent="0.35">
      <c r="A834" t="s">
        <v>14</v>
      </c>
      <c r="B834" s="42">
        <v>731</v>
      </c>
      <c r="C834" s="87"/>
      <c r="D834" s="96"/>
      <c r="E834" s="99"/>
      <c r="F834" s="98"/>
      <c r="G834" s="91"/>
      <c r="H834" s="36" t="s">
        <v>520</v>
      </c>
      <c r="I834" s="47" t="s">
        <v>16</v>
      </c>
      <c r="J834" s="72">
        <v>3</v>
      </c>
      <c r="K834" s="59"/>
      <c r="L834" s="95">
        <f t="shared" si="52"/>
        <v>0</v>
      </c>
    </row>
    <row r="835" spans="1:12" ht="30" outlineLevel="1" x14ac:dyDescent="0.35">
      <c r="A835" t="s">
        <v>14</v>
      </c>
      <c r="B835" s="42">
        <v>732</v>
      </c>
      <c r="C835" s="87"/>
      <c r="D835" s="96"/>
      <c r="E835" s="99"/>
      <c r="F835" s="98"/>
      <c r="G835" s="91"/>
      <c r="H835" s="36" t="s">
        <v>531</v>
      </c>
      <c r="I835" s="47" t="s">
        <v>16</v>
      </c>
      <c r="J835" s="72">
        <v>5</v>
      </c>
      <c r="K835" s="59"/>
      <c r="L835" s="95">
        <f t="shared" si="52"/>
        <v>0</v>
      </c>
    </row>
    <row r="836" spans="1:12" ht="30" outlineLevel="1" x14ac:dyDescent="0.35">
      <c r="A836" t="s">
        <v>14</v>
      </c>
      <c r="B836" s="42">
        <v>733</v>
      </c>
      <c r="C836" s="87"/>
      <c r="D836" s="96"/>
      <c r="E836" s="99"/>
      <c r="F836" s="98"/>
      <c r="G836" s="91"/>
      <c r="H836" s="36" t="s">
        <v>532</v>
      </c>
      <c r="I836" s="47" t="s">
        <v>16</v>
      </c>
      <c r="J836" s="72">
        <v>3</v>
      </c>
      <c r="K836" s="59"/>
      <c r="L836" s="95">
        <f t="shared" si="52"/>
        <v>0</v>
      </c>
    </row>
    <row r="837" spans="1:12" ht="20.5" outlineLevel="1" thickBot="1" x14ac:dyDescent="0.4">
      <c r="A837" t="s">
        <v>14</v>
      </c>
      <c r="B837" s="42">
        <v>734</v>
      </c>
      <c r="C837" s="87"/>
      <c r="D837" s="96"/>
      <c r="E837" s="99"/>
      <c r="F837" s="98"/>
      <c r="G837" s="91"/>
      <c r="H837" s="36" t="s">
        <v>294</v>
      </c>
      <c r="I837" s="47" t="s">
        <v>105</v>
      </c>
      <c r="J837" s="72">
        <v>1</v>
      </c>
      <c r="K837" s="59"/>
      <c r="L837" s="95">
        <f t="shared" si="52"/>
        <v>0</v>
      </c>
    </row>
    <row r="838" spans="1:12" ht="15" customHeight="1" outlineLevel="1" thickBot="1" x14ac:dyDescent="0.4">
      <c r="B838" s="26"/>
      <c r="C838" s="61" t="s">
        <v>37</v>
      </c>
      <c r="D838" s="62"/>
      <c r="E838" s="62"/>
      <c r="F838" s="62"/>
      <c r="G838" s="63">
        <f>SUM(G823:G837)</f>
        <v>0</v>
      </c>
      <c r="H838" s="143" t="s">
        <v>37</v>
      </c>
      <c r="I838" s="65"/>
      <c r="J838" s="66"/>
      <c r="K838" s="144"/>
      <c r="L838" s="63">
        <f>SUM(L823:L837)</f>
        <v>0</v>
      </c>
    </row>
    <row r="839" spans="1:12" ht="15" customHeight="1" thickBot="1" x14ac:dyDescent="0.4">
      <c r="B839" s="42">
        <v>735</v>
      </c>
      <c r="C839" s="27" t="s">
        <v>533</v>
      </c>
      <c r="D839" s="28"/>
      <c r="E839" s="28"/>
      <c r="F839" s="28"/>
      <c r="G839" s="28"/>
      <c r="H839" s="28"/>
      <c r="I839" s="28"/>
      <c r="J839" s="28"/>
      <c r="K839" s="28"/>
      <c r="L839" s="29"/>
    </row>
    <row r="840" spans="1:12" ht="40" outlineLevel="1" x14ac:dyDescent="0.35">
      <c r="A840" t="s">
        <v>14</v>
      </c>
      <c r="B840" s="42">
        <v>736</v>
      </c>
      <c r="C840" s="111" t="s">
        <v>214</v>
      </c>
      <c r="D840" s="112" t="s">
        <v>16</v>
      </c>
      <c r="E840" s="112">
        <v>3</v>
      </c>
      <c r="F840" s="113"/>
      <c r="G840" s="114">
        <v>0</v>
      </c>
      <c r="H840" s="36" t="s">
        <v>534</v>
      </c>
      <c r="I840" s="47" t="s">
        <v>16</v>
      </c>
      <c r="J840" s="72">
        <v>3</v>
      </c>
      <c r="K840" s="59"/>
      <c r="L840" s="135">
        <v>0</v>
      </c>
    </row>
    <row r="841" spans="1:12" ht="20" outlineLevel="1" x14ac:dyDescent="0.35">
      <c r="A841" t="s">
        <v>14</v>
      </c>
      <c r="B841" s="42">
        <v>737</v>
      </c>
      <c r="C841" s="117"/>
      <c r="D841" s="117"/>
      <c r="E841" s="117"/>
      <c r="F841" s="118"/>
      <c r="G841" s="114">
        <v>0</v>
      </c>
      <c r="H841" s="36" t="s">
        <v>535</v>
      </c>
      <c r="I841" s="47" t="s">
        <v>24</v>
      </c>
      <c r="J841" s="72">
        <v>3</v>
      </c>
      <c r="K841" s="59"/>
      <c r="L841" s="135">
        <f t="shared" ref="L841:L858" si="54">K841*J841</f>
        <v>0</v>
      </c>
    </row>
    <row r="842" spans="1:12" ht="20" outlineLevel="1" x14ac:dyDescent="0.35">
      <c r="A842" t="s">
        <v>14</v>
      </c>
      <c r="B842" s="42">
        <v>738</v>
      </c>
      <c r="C842" s="117"/>
      <c r="D842" s="117"/>
      <c r="E842" s="117"/>
      <c r="F842" s="118"/>
      <c r="G842" s="114">
        <v>0</v>
      </c>
      <c r="H842" s="36" t="s">
        <v>217</v>
      </c>
      <c r="I842" s="47" t="s">
        <v>24</v>
      </c>
      <c r="J842" s="72">
        <v>3</v>
      </c>
      <c r="K842" s="59"/>
      <c r="L842" s="135">
        <f t="shared" si="54"/>
        <v>0</v>
      </c>
    </row>
    <row r="843" spans="1:12" ht="15" customHeight="1" outlineLevel="1" x14ac:dyDescent="0.35">
      <c r="A843" t="s">
        <v>14</v>
      </c>
      <c r="B843" s="42">
        <v>739</v>
      </c>
      <c r="C843" s="117"/>
      <c r="D843" s="117"/>
      <c r="E843" s="117"/>
      <c r="F843" s="118"/>
      <c r="G843" s="114">
        <v>0</v>
      </c>
      <c r="H843" s="36" t="s">
        <v>536</v>
      </c>
      <c r="I843" s="47" t="s">
        <v>24</v>
      </c>
      <c r="J843" s="72">
        <v>3</v>
      </c>
      <c r="K843" s="59"/>
      <c r="L843" s="135">
        <f t="shared" si="54"/>
        <v>0</v>
      </c>
    </row>
    <row r="844" spans="1:12" ht="20" outlineLevel="1" x14ac:dyDescent="0.35">
      <c r="A844" t="s">
        <v>14</v>
      </c>
      <c r="B844" s="42">
        <v>740</v>
      </c>
      <c r="C844" s="117"/>
      <c r="D844" s="117"/>
      <c r="E844" s="117"/>
      <c r="F844" s="115"/>
      <c r="G844" s="114">
        <v>0</v>
      </c>
      <c r="H844" s="36" t="s">
        <v>537</v>
      </c>
      <c r="I844" s="47" t="s">
        <v>24</v>
      </c>
      <c r="J844" s="72">
        <v>3</v>
      </c>
      <c r="K844" s="59"/>
      <c r="L844" s="135">
        <f t="shared" si="54"/>
        <v>0</v>
      </c>
    </row>
    <row r="845" spans="1:12" ht="15" customHeight="1" outlineLevel="1" x14ac:dyDescent="0.35">
      <c r="A845" t="s">
        <v>14</v>
      </c>
      <c r="B845" s="42">
        <v>741</v>
      </c>
      <c r="C845" s="117"/>
      <c r="D845" s="117"/>
      <c r="E845" s="117"/>
      <c r="F845" s="118"/>
      <c r="G845" s="114">
        <v>0</v>
      </c>
      <c r="H845" s="36" t="s">
        <v>538</v>
      </c>
      <c r="I845" s="47" t="s">
        <v>24</v>
      </c>
      <c r="J845" s="72">
        <v>3</v>
      </c>
      <c r="K845" s="59"/>
      <c r="L845" s="135">
        <f t="shared" si="54"/>
        <v>0</v>
      </c>
    </row>
    <row r="846" spans="1:12" ht="20" outlineLevel="1" x14ac:dyDescent="0.35">
      <c r="A846" t="s">
        <v>14</v>
      </c>
      <c r="B846" s="42">
        <v>742</v>
      </c>
      <c r="C846" s="117"/>
      <c r="D846" s="117"/>
      <c r="E846" s="117"/>
      <c r="F846" s="118"/>
      <c r="G846" s="114">
        <v>0</v>
      </c>
      <c r="H846" s="36" t="s">
        <v>221</v>
      </c>
      <c r="I846" s="47" t="s">
        <v>24</v>
      </c>
      <c r="J846" s="72">
        <v>3</v>
      </c>
      <c r="K846" s="59"/>
      <c r="L846" s="135">
        <f t="shared" si="54"/>
        <v>0</v>
      </c>
    </row>
    <row r="847" spans="1:12" ht="20" outlineLevel="1" x14ac:dyDescent="0.35">
      <c r="A847" t="s">
        <v>14</v>
      </c>
      <c r="B847" s="42">
        <v>743</v>
      </c>
      <c r="C847" s="117"/>
      <c r="D847" s="117"/>
      <c r="E847" s="117"/>
      <c r="F847" s="118"/>
      <c r="G847" s="114">
        <v>0</v>
      </c>
      <c r="H847" s="36" t="s">
        <v>539</v>
      </c>
      <c r="I847" s="47" t="s">
        <v>24</v>
      </c>
      <c r="J847" s="72">
        <v>3</v>
      </c>
      <c r="K847" s="59"/>
      <c r="L847" s="135">
        <f t="shared" si="54"/>
        <v>0</v>
      </c>
    </row>
    <row r="848" spans="1:12" ht="20" outlineLevel="1" x14ac:dyDescent="0.35">
      <c r="A848" t="s">
        <v>14</v>
      </c>
      <c r="B848" s="42">
        <v>744</v>
      </c>
      <c r="C848" s="117"/>
      <c r="D848" s="117"/>
      <c r="E848" s="117"/>
      <c r="F848" s="118"/>
      <c r="G848" s="114">
        <v>0</v>
      </c>
      <c r="H848" s="36" t="s">
        <v>540</v>
      </c>
      <c r="I848" s="47" t="s">
        <v>24</v>
      </c>
      <c r="J848" s="72">
        <v>3</v>
      </c>
      <c r="K848" s="59"/>
      <c r="L848" s="135">
        <f t="shared" si="54"/>
        <v>0</v>
      </c>
    </row>
    <row r="849" spans="1:12" ht="15" customHeight="1" outlineLevel="1" x14ac:dyDescent="0.35">
      <c r="A849" t="s">
        <v>14</v>
      </c>
      <c r="B849" s="42">
        <v>745</v>
      </c>
      <c r="C849" s="117"/>
      <c r="D849" s="117"/>
      <c r="E849" s="117"/>
      <c r="F849" s="118"/>
      <c r="G849" s="114">
        <v>0</v>
      </c>
      <c r="H849" s="36" t="s">
        <v>224</v>
      </c>
      <c r="I849" s="47" t="s">
        <v>24</v>
      </c>
      <c r="J849" s="72">
        <v>3</v>
      </c>
      <c r="K849" s="59"/>
      <c r="L849" s="135">
        <f t="shared" si="54"/>
        <v>0</v>
      </c>
    </row>
    <row r="850" spans="1:12" ht="15" customHeight="1" outlineLevel="1" x14ac:dyDescent="0.35">
      <c r="A850" t="s">
        <v>14</v>
      </c>
      <c r="B850" s="42">
        <v>746</v>
      </c>
      <c r="C850" s="121" t="s">
        <v>225</v>
      </c>
      <c r="D850" s="117" t="s">
        <v>16</v>
      </c>
      <c r="E850" s="117">
        <v>3</v>
      </c>
      <c r="F850" s="118"/>
      <c r="G850" s="114">
        <v>0</v>
      </c>
      <c r="H850" s="36" t="s">
        <v>226</v>
      </c>
      <c r="I850" s="47" t="s">
        <v>16</v>
      </c>
      <c r="J850" s="72">
        <v>3</v>
      </c>
      <c r="K850" s="59"/>
      <c r="L850" s="135">
        <v>0</v>
      </c>
    </row>
    <row r="851" spans="1:12" ht="15" customHeight="1" outlineLevel="1" x14ac:dyDescent="0.35">
      <c r="A851" t="s">
        <v>14</v>
      </c>
      <c r="B851" s="42">
        <v>747</v>
      </c>
      <c r="C851" s="87"/>
      <c r="D851" s="96"/>
      <c r="E851" s="163"/>
      <c r="F851" s="152"/>
      <c r="G851" s="114">
        <v>0</v>
      </c>
      <c r="H851" s="36" t="s">
        <v>227</v>
      </c>
      <c r="I851" s="47" t="s">
        <v>24</v>
      </c>
      <c r="J851" s="72">
        <v>3</v>
      </c>
      <c r="K851" s="59"/>
      <c r="L851" s="135">
        <f t="shared" si="54"/>
        <v>0</v>
      </c>
    </row>
    <row r="852" spans="1:12" ht="20" outlineLevel="1" x14ac:dyDescent="0.35">
      <c r="A852" t="s">
        <v>14</v>
      </c>
      <c r="B852" s="42">
        <v>748</v>
      </c>
      <c r="C852" s="87"/>
      <c r="D852" s="96"/>
      <c r="E852" s="163"/>
      <c r="F852" s="152"/>
      <c r="G852" s="114">
        <v>0</v>
      </c>
      <c r="H852" s="36" t="s">
        <v>541</v>
      </c>
      <c r="I852" s="47" t="s">
        <v>24</v>
      </c>
      <c r="J852" s="72">
        <v>3</v>
      </c>
      <c r="K852" s="59"/>
      <c r="L852" s="135">
        <f t="shared" si="54"/>
        <v>0</v>
      </c>
    </row>
    <row r="853" spans="1:12" ht="20" outlineLevel="1" x14ac:dyDescent="0.35">
      <c r="A853" t="s">
        <v>14</v>
      </c>
      <c r="B853" s="42">
        <v>749</v>
      </c>
      <c r="C853" s="87"/>
      <c r="D853" s="96"/>
      <c r="E853" s="163"/>
      <c r="F853" s="152"/>
      <c r="G853" s="114">
        <v>0</v>
      </c>
      <c r="H853" s="36" t="s">
        <v>221</v>
      </c>
      <c r="I853" s="47" t="s">
        <v>24</v>
      </c>
      <c r="J853" s="72">
        <v>3</v>
      </c>
      <c r="K853" s="59"/>
      <c r="L853" s="135">
        <f t="shared" si="54"/>
        <v>0</v>
      </c>
    </row>
    <row r="854" spans="1:12" ht="15" customHeight="1" outlineLevel="1" x14ac:dyDescent="0.35">
      <c r="A854" t="s">
        <v>14</v>
      </c>
      <c r="B854" s="42">
        <v>750</v>
      </c>
      <c r="C854" s="87"/>
      <c r="D854" s="96"/>
      <c r="E854" s="163"/>
      <c r="F854" s="152"/>
      <c r="G854" s="114">
        <v>0</v>
      </c>
      <c r="H854" s="36" t="s">
        <v>229</v>
      </c>
      <c r="I854" s="47" t="s">
        <v>24</v>
      </c>
      <c r="J854" s="72">
        <v>3</v>
      </c>
      <c r="K854" s="59"/>
      <c r="L854" s="135">
        <f t="shared" si="54"/>
        <v>0</v>
      </c>
    </row>
    <row r="855" spans="1:12" ht="20" outlineLevel="1" x14ac:dyDescent="0.35">
      <c r="A855" t="s">
        <v>14</v>
      </c>
      <c r="B855" s="42">
        <v>751</v>
      </c>
      <c r="C855" s="87"/>
      <c r="D855" s="96"/>
      <c r="E855" s="163"/>
      <c r="F855" s="152"/>
      <c r="G855" s="114">
        <v>0</v>
      </c>
      <c r="H855" s="36" t="s">
        <v>542</v>
      </c>
      <c r="I855" s="47" t="s">
        <v>24</v>
      </c>
      <c r="J855" s="72">
        <v>3</v>
      </c>
      <c r="K855" s="59"/>
      <c r="L855" s="135">
        <f t="shared" si="54"/>
        <v>0</v>
      </c>
    </row>
    <row r="856" spans="1:12" ht="15" customHeight="1" outlineLevel="1" x14ac:dyDescent="0.35">
      <c r="A856" t="s">
        <v>14</v>
      </c>
      <c r="B856" s="42">
        <v>752</v>
      </c>
      <c r="C856" s="87"/>
      <c r="D856" s="96"/>
      <c r="E856" s="163"/>
      <c r="F856" s="152"/>
      <c r="G856" s="114">
        <v>0</v>
      </c>
      <c r="H856" s="36" t="s">
        <v>543</v>
      </c>
      <c r="I856" s="47" t="s">
        <v>24</v>
      </c>
      <c r="J856" s="72">
        <v>3</v>
      </c>
      <c r="K856" s="59"/>
      <c r="L856" s="135">
        <f t="shared" si="54"/>
        <v>0</v>
      </c>
    </row>
    <row r="857" spans="1:12" ht="20" outlineLevel="1" x14ac:dyDescent="0.35">
      <c r="A857" t="s">
        <v>14</v>
      </c>
      <c r="B857" s="42">
        <v>753</v>
      </c>
      <c r="C857" s="87"/>
      <c r="D857" s="96"/>
      <c r="E857" s="163"/>
      <c r="F857" s="152"/>
      <c r="G857" s="114">
        <v>0</v>
      </c>
      <c r="H857" s="36" t="s">
        <v>544</v>
      </c>
      <c r="I857" s="47" t="s">
        <v>24</v>
      </c>
      <c r="J857" s="72">
        <v>3</v>
      </c>
      <c r="K857" s="59"/>
      <c r="L857" s="135">
        <f t="shared" si="54"/>
        <v>0</v>
      </c>
    </row>
    <row r="858" spans="1:12" ht="20" outlineLevel="1" x14ac:dyDescent="0.35">
      <c r="A858" t="s">
        <v>14</v>
      </c>
      <c r="B858" s="42">
        <v>754</v>
      </c>
      <c r="C858" s="87"/>
      <c r="D858" s="96"/>
      <c r="E858" s="163"/>
      <c r="F858" s="152"/>
      <c r="G858" s="114">
        <v>0</v>
      </c>
      <c r="H858" s="36" t="s">
        <v>545</v>
      </c>
      <c r="I858" s="47" t="s">
        <v>24</v>
      </c>
      <c r="J858" s="72">
        <v>3</v>
      </c>
      <c r="K858" s="59"/>
      <c r="L858" s="135">
        <f t="shared" si="54"/>
        <v>0</v>
      </c>
    </row>
    <row r="859" spans="1:12" outlineLevel="1" x14ac:dyDescent="0.35">
      <c r="A859" t="s">
        <v>14</v>
      </c>
      <c r="B859" s="42"/>
      <c r="C859" s="121" t="s">
        <v>234</v>
      </c>
      <c r="D859" s="117" t="s">
        <v>24</v>
      </c>
      <c r="E859" s="117">
        <v>6</v>
      </c>
      <c r="F859" s="118"/>
      <c r="G859" s="114">
        <v>0</v>
      </c>
      <c r="H859" s="119" t="s">
        <v>546</v>
      </c>
      <c r="I859" s="32" t="s">
        <v>24</v>
      </c>
      <c r="J859" s="110">
        <v>6</v>
      </c>
      <c r="K859" s="53"/>
      <c r="L859" s="135">
        <v>0</v>
      </c>
    </row>
    <row r="860" spans="1:12" ht="20" outlineLevel="1" x14ac:dyDescent="0.35">
      <c r="A860" t="s">
        <v>14</v>
      </c>
      <c r="B860" s="165"/>
      <c r="C860" s="36" t="s">
        <v>547</v>
      </c>
      <c r="D860" s="137" t="s">
        <v>22</v>
      </c>
      <c r="E860" s="110">
        <v>100</v>
      </c>
      <c r="F860" s="166"/>
      <c r="G860" s="114">
        <v>0</v>
      </c>
      <c r="H860" s="119" t="s">
        <v>548</v>
      </c>
      <c r="I860" s="32" t="s">
        <v>22</v>
      </c>
      <c r="J860" s="110">
        <v>100</v>
      </c>
      <c r="K860" s="53"/>
      <c r="L860" s="135">
        <v>0</v>
      </c>
    </row>
    <row r="861" spans="1:12" ht="20" outlineLevel="1" x14ac:dyDescent="0.35">
      <c r="A861" t="s">
        <v>14</v>
      </c>
      <c r="B861" s="165"/>
      <c r="C861" s="36" t="s">
        <v>547</v>
      </c>
      <c r="D861" s="137" t="s">
        <v>22</v>
      </c>
      <c r="E861" s="110">
        <v>1</v>
      </c>
      <c r="F861" s="166"/>
      <c r="G861" s="114">
        <v>0</v>
      </c>
      <c r="H861" s="119" t="s">
        <v>549</v>
      </c>
      <c r="I861" s="32" t="s">
        <v>22</v>
      </c>
      <c r="J861" s="110">
        <v>1</v>
      </c>
      <c r="K861" s="53"/>
      <c r="L861" s="135">
        <v>0</v>
      </c>
    </row>
    <row r="862" spans="1:12" ht="30" outlineLevel="1" x14ac:dyDescent="0.35">
      <c r="A862" t="s">
        <v>14</v>
      </c>
      <c r="B862" s="165"/>
      <c r="C862" s="36"/>
      <c r="D862" s="137"/>
      <c r="E862" s="72"/>
      <c r="F862" s="167"/>
      <c r="G862" s="114">
        <v>0</v>
      </c>
      <c r="H862" s="119" t="s">
        <v>550</v>
      </c>
      <c r="I862" s="32" t="s">
        <v>24</v>
      </c>
      <c r="J862" s="110">
        <v>100</v>
      </c>
      <c r="K862" s="53"/>
      <c r="L862" s="135">
        <v>0</v>
      </c>
    </row>
    <row r="863" spans="1:12" ht="20" outlineLevel="1" x14ac:dyDescent="0.35">
      <c r="A863" t="s">
        <v>14</v>
      </c>
      <c r="B863" s="165"/>
      <c r="C863" s="36"/>
      <c r="D863" s="137"/>
      <c r="E863" s="72"/>
      <c r="F863" s="167"/>
      <c r="G863" s="114">
        <v>0</v>
      </c>
      <c r="H863" s="119" t="s">
        <v>551</v>
      </c>
      <c r="I863" s="32" t="s">
        <v>105</v>
      </c>
      <c r="J863" s="110">
        <v>37</v>
      </c>
      <c r="K863" s="53"/>
      <c r="L863" s="135">
        <v>0</v>
      </c>
    </row>
    <row r="864" spans="1:12" outlineLevel="1" x14ac:dyDescent="0.35">
      <c r="A864" t="s">
        <v>14</v>
      </c>
      <c r="B864" s="165"/>
      <c r="C864" s="36" t="s">
        <v>522</v>
      </c>
      <c r="D864" s="137"/>
      <c r="E864" s="72"/>
      <c r="F864" s="167"/>
      <c r="G864" s="114">
        <v>0</v>
      </c>
      <c r="H864" s="119" t="s">
        <v>524</v>
      </c>
      <c r="I864" s="32" t="s">
        <v>105</v>
      </c>
      <c r="J864" s="110">
        <v>7</v>
      </c>
      <c r="K864" s="53"/>
      <c r="L864" s="135">
        <v>0</v>
      </c>
    </row>
    <row r="865" spans="1:12" outlineLevel="1" x14ac:dyDescent="0.35">
      <c r="A865" t="s">
        <v>14</v>
      </c>
      <c r="B865" s="165"/>
      <c r="C865" s="36" t="s">
        <v>525</v>
      </c>
      <c r="D865" s="137"/>
      <c r="E865" s="72"/>
      <c r="F865" s="167"/>
      <c r="G865" s="114">
        <v>0</v>
      </c>
      <c r="H865" s="119" t="s">
        <v>526</v>
      </c>
      <c r="I865" s="32" t="s">
        <v>105</v>
      </c>
      <c r="J865" s="110">
        <v>2</v>
      </c>
      <c r="K865" s="53"/>
      <c r="L865" s="135">
        <v>0</v>
      </c>
    </row>
    <row r="866" spans="1:12" ht="15" customHeight="1" outlineLevel="1" thickBot="1" x14ac:dyDescent="0.4">
      <c r="B866" s="168"/>
      <c r="C866" s="169" t="s">
        <v>37</v>
      </c>
      <c r="D866" s="170"/>
      <c r="E866" s="170"/>
      <c r="F866" s="170"/>
      <c r="G866" s="171">
        <f>SUM(G840:G865)</f>
        <v>0</v>
      </c>
      <c r="H866" s="172" t="s">
        <v>37</v>
      </c>
      <c r="I866" s="173"/>
      <c r="J866" s="174"/>
      <c r="K866" s="175"/>
      <c r="L866" s="171">
        <f>SUM(L840:L865)</f>
        <v>0</v>
      </c>
    </row>
    <row r="867" spans="1:12" ht="15" customHeight="1" thickBot="1" x14ac:dyDescent="0.4">
      <c r="B867" s="42"/>
      <c r="C867" s="27" t="s">
        <v>552</v>
      </c>
      <c r="D867" s="28"/>
      <c r="E867" s="28"/>
      <c r="F867" s="28"/>
      <c r="G867" s="28"/>
      <c r="H867" s="28"/>
      <c r="I867" s="28"/>
      <c r="J867" s="28"/>
      <c r="K867" s="28"/>
      <c r="L867" s="29"/>
    </row>
    <row r="868" spans="1:12" ht="30" x14ac:dyDescent="0.35">
      <c r="A868" t="s">
        <v>14</v>
      </c>
      <c r="B868" s="165"/>
      <c r="C868" s="36" t="s">
        <v>397</v>
      </c>
      <c r="D868" s="137" t="s">
        <v>24</v>
      </c>
      <c r="E868" s="72">
        <v>2</v>
      </c>
      <c r="F868" s="154"/>
      <c r="G868" s="176">
        <f>F868*E868</f>
        <v>0</v>
      </c>
      <c r="H868" s="119" t="s">
        <v>553</v>
      </c>
      <c r="I868" s="32" t="s">
        <v>16</v>
      </c>
      <c r="J868" s="110">
        <v>2</v>
      </c>
      <c r="K868" s="53"/>
      <c r="L868" s="95">
        <f t="shared" ref="L868:L965" si="55">K868*J868</f>
        <v>0</v>
      </c>
    </row>
    <row r="869" spans="1:12" ht="30" x14ac:dyDescent="0.35">
      <c r="A869" t="s">
        <v>14</v>
      </c>
      <c r="B869" s="165"/>
      <c r="C869" s="36" t="s">
        <v>547</v>
      </c>
      <c r="D869" s="137" t="s">
        <v>22</v>
      </c>
      <c r="E869" s="72">
        <v>12</v>
      </c>
      <c r="F869" s="154"/>
      <c r="G869" s="176">
        <f>F869*E869</f>
        <v>0</v>
      </c>
      <c r="H869" s="119" t="s">
        <v>320</v>
      </c>
      <c r="I869" s="32" t="s">
        <v>22</v>
      </c>
      <c r="J869" s="110">
        <v>12</v>
      </c>
      <c r="K869" s="53"/>
      <c r="L869" s="95">
        <f t="shared" si="55"/>
        <v>0</v>
      </c>
    </row>
    <row r="870" spans="1:12" x14ac:dyDescent="0.35">
      <c r="A870" t="s">
        <v>14</v>
      </c>
      <c r="B870" s="165"/>
      <c r="C870" s="43" t="s">
        <v>27</v>
      </c>
      <c r="D870" s="137" t="s">
        <v>24</v>
      </c>
      <c r="E870" s="72">
        <v>5</v>
      </c>
      <c r="F870" s="154"/>
      <c r="G870" s="176">
        <f>F870*E870</f>
        <v>0</v>
      </c>
      <c r="H870" s="119" t="s">
        <v>330</v>
      </c>
      <c r="I870" s="32" t="s">
        <v>24</v>
      </c>
      <c r="J870" s="110">
        <v>5</v>
      </c>
      <c r="K870" s="53"/>
      <c r="L870" s="95">
        <f t="shared" si="55"/>
        <v>0</v>
      </c>
    </row>
    <row r="871" spans="1:12" ht="20" x14ac:dyDescent="0.35">
      <c r="A871" t="s">
        <v>14</v>
      </c>
      <c r="B871" s="165"/>
      <c r="C871" s="43" t="s">
        <v>27</v>
      </c>
      <c r="D871" s="137" t="s">
        <v>24</v>
      </c>
      <c r="E871" s="72">
        <v>1</v>
      </c>
      <c r="F871" s="154"/>
      <c r="G871" s="176">
        <f>F871*E871</f>
        <v>0</v>
      </c>
      <c r="H871" s="119" t="s">
        <v>554</v>
      </c>
      <c r="I871" s="32" t="s">
        <v>24</v>
      </c>
      <c r="J871" s="110">
        <v>1</v>
      </c>
      <c r="K871" s="53"/>
      <c r="L871" s="95">
        <f t="shared" si="55"/>
        <v>0</v>
      </c>
    </row>
    <row r="872" spans="1:12" ht="15" customHeight="1" outlineLevel="1" thickBot="1" x14ac:dyDescent="0.4">
      <c r="B872" s="168"/>
      <c r="C872" s="169" t="s">
        <v>37</v>
      </c>
      <c r="D872" s="170"/>
      <c r="E872" s="170"/>
      <c r="F872" s="170"/>
      <c r="G872" s="177">
        <f>SUM(G868:G871)</f>
        <v>0</v>
      </c>
      <c r="H872" s="172" t="s">
        <v>37</v>
      </c>
      <c r="I872" s="173"/>
      <c r="J872" s="174"/>
      <c r="K872" s="175"/>
      <c r="L872" s="177">
        <f>SUM(L868:L871)</f>
        <v>0</v>
      </c>
    </row>
    <row r="873" spans="1:12" ht="21.5" thickBot="1" x14ac:dyDescent="0.4">
      <c r="B873" s="42"/>
      <c r="C873" s="27" t="s">
        <v>555</v>
      </c>
      <c r="D873" s="28"/>
      <c r="E873" s="28"/>
      <c r="F873" s="28"/>
      <c r="G873" s="28"/>
      <c r="H873" s="28"/>
      <c r="I873" s="28"/>
      <c r="J873" s="28"/>
      <c r="K873" s="28"/>
      <c r="L873" s="29"/>
    </row>
    <row r="874" spans="1:12" ht="30" x14ac:dyDescent="0.35">
      <c r="A874" t="s">
        <v>14</v>
      </c>
      <c r="B874" s="165"/>
      <c r="C874" s="36" t="s">
        <v>556</v>
      </c>
      <c r="D874" s="137" t="s">
        <v>24</v>
      </c>
      <c r="E874" s="72">
        <v>1</v>
      </c>
      <c r="F874" s="154"/>
      <c r="G874" s="176">
        <f t="shared" ref="G874:G879" si="56">F874*E874</f>
        <v>0</v>
      </c>
      <c r="H874" s="119" t="s">
        <v>557</v>
      </c>
      <c r="I874" s="32" t="s">
        <v>24</v>
      </c>
      <c r="J874" s="110">
        <v>1</v>
      </c>
      <c r="K874" s="53"/>
      <c r="L874" s="95">
        <f t="shared" si="55"/>
        <v>0</v>
      </c>
    </row>
    <row r="875" spans="1:12" ht="20" x14ac:dyDescent="0.35">
      <c r="A875" t="s">
        <v>14</v>
      </c>
      <c r="B875" s="165"/>
      <c r="C875" s="36" t="s">
        <v>558</v>
      </c>
      <c r="D875" s="137" t="s">
        <v>24</v>
      </c>
      <c r="E875" s="72">
        <v>1</v>
      </c>
      <c r="F875" s="154"/>
      <c r="G875" s="176">
        <f t="shared" si="56"/>
        <v>0</v>
      </c>
      <c r="H875" s="119" t="s">
        <v>559</v>
      </c>
      <c r="I875" s="32" t="s">
        <v>24</v>
      </c>
      <c r="J875" s="110">
        <v>1</v>
      </c>
      <c r="K875" s="53"/>
      <c r="L875" s="95">
        <f t="shared" si="55"/>
        <v>0</v>
      </c>
    </row>
    <row r="876" spans="1:12" ht="20" x14ac:dyDescent="0.35">
      <c r="A876" t="s">
        <v>14</v>
      </c>
      <c r="B876" s="165"/>
      <c r="C876" s="43" t="s">
        <v>27</v>
      </c>
      <c r="D876" s="137" t="s">
        <v>24</v>
      </c>
      <c r="E876" s="72">
        <v>5</v>
      </c>
      <c r="F876" s="154"/>
      <c r="G876" s="176">
        <f t="shared" si="56"/>
        <v>0</v>
      </c>
      <c r="H876" s="119" t="s">
        <v>560</v>
      </c>
      <c r="I876" s="32" t="s">
        <v>24</v>
      </c>
      <c r="J876" s="110">
        <v>5</v>
      </c>
      <c r="K876" s="53"/>
      <c r="L876" s="95">
        <f t="shared" si="55"/>
        <v>0</v>
      </c>
    </row>
    <row r="877" spans="1:12" ht="20" x14ac:dyDescent="0.35">
      <c r="A877" t="s">
        <v>14</v>
      </c>
      <c r="B877" s="165"/>
      <c r="C877" s="36" t="s">
        <v>547</v>
      </c>
      <c r="D877" s="137" t="s">
        <v>22</v>
      </c>
      <c r="E877" s="72">
        <v>12</v>
      </c>
      <c r="F877" s="154"/>
      <c r="G877" s="176">
        <f t="shared" si="56"/>
        <v>0</v>
      </c>
      <c r="H877" s="119" t="s">
        <v>561</v>
      </c>
      <c r="I877" s="32" t="s">
        <v>22</v>
      </c>
      <c r="J877" s="110">
        <v>12</v>
      </c>
      <c r="K877" s="53"/>
      <c r="L877" s="95">
        <f t="shared" si="55"/>
        <v>0</v>
      </c>
    </row>
    <row r="878" spans="1:12" ht="20" x14ac:dyDescent="0.35">
      <c r="A878" t="s">
        <v>14</v>
      </c>
      <c r="B878" s="165"/>
      <c r="C878" s="36" t="s">
        <v>547</v>
      </c>
      <c r="D878" s="137" t="s">
        <v>22</v>
      </c>
      <c r="E878" s="72">
        <v>8</v>
      </c>
      <c r="F878" s="154"/>
      <c r="G878" s="176">
        <f t="shared" si="56"/>
        <v>0</v>
      </c>
      <c r="H878" s="119" t="s">
        <v>562</v>
      </c>
      <c r="I878" s="32" t="s">
        <v>22</v>
      </c>
      <c r="J878" s="110">
        <v>8</v>
      </c>
      <c r="K878" s="53"/>
      <c r="L878" s="95">
        <f t="shared" si="55"/>
        <v>0</v>
      </c>
    </row>
    <row r="879" spans="1:12" ht="20" x14ac:dyDescent="0.35">
      <c r="A879" t="s">
        <v>14</v>
      </c>
      <c r="B879" s="165"/>
      <c r="C879" s="43" t="s">
        <v>27</v>
      </c>
      <c r="D879" s="137" t="s">
        <v>24</v>
      </c>
      <c r="E879" s="72">
        <v>1</v>
      </c>
      <c r="F879" s="154"/>
      <c r="G879" s="176">
        <f t="shared" si="56"/>
        <v>0</v>
      </c>
      <c r="H879" s="119" t="s">
        <v>563</v>
      </c>
      <c r="I879" s="32" t="s">
        <v>24</v>
      </c>
      <c r="J879" s="110">
        <v>1</v>
      </c>
      <c r="K879" s="53"/>
      <c r="L879" s="95">
        <f t="shared" si="55"/>
        <v>0</v>
      </c>
    </row>
    <row r="880" spans="1:12" ht="30" x14ac:dyDescent="0.35">
      <c r="A880" t="s">
        <v>14</v>
      </c>
      <c r="B880" s="165"/>
      <c r="C880" s="36"/>
      <c r="D880" s="137"/>
      <c r="E880" s="72"/>
      <c r="F880" s="167"/>
      <c r="G880" s="176"/>
      <c r="H880" s="119" t="s">
        <v>564</v>
      </c>
      <c r="I880" s="32" t="s">
        <v>24</v>
      </c>
      <c r="J880" s="110">
        <v>8</v>
      </c>
      <c r="K880" s="53"/>
      <c r="L880" s="95">
        <f t="shared" si="55"/>
        <v>0</v>
      </c>
    </row>
    <row r="881" spans="1:12" ht="20" x14ac:dyDescent="0.35">
      <c r="A881" t="s">
        <v>14</v>
      </c>
      <c r="B881" s="165"/>
      <c r="C881" s="36"/>
      <c r="D881" s="137"/>
      <c r="E881" s="72"/>
      <c r="F881" s="167"/>
      <c r="G881" s="176"/>
      <c r="H881" s="119" t="s">
        <v>565</v>
      </c>
      <c r="I881" s="32" t="s">
        <v>105</v>
      </c>
      <c r="J881" s="110">
        <v>2.9</v>
      </c>
      <c r="K881" s="53"/>
      <c r="L881" s="95">
        <f t="shared" si="55"/>
        <v>0</v>
      </c>
    </row>
    <row r="882" spans="1:12" x14ac:dyDescent="0.35">
      <c r="A882" t="s">
        <v>14</v>
      </c>
      <c r="B882" s="165"/>
      <c r="C882" s="36" t="s">
        <v>522</v>
      </c>
      <c r="D882" s="32" t="s">
        <v>105</v>
      </c>
      <c r="E882" s="110">
        <v>1.1000000000000001</v>
      </c>
      <c r="F882" s="154"/>
      <c r="G882" s="176">
        <f t="shared" ref="G882:G883" si="57">F882*E882</f>
        <v>0</v>
      </c>
      <c r="H882" s="119" t="s">
        <v>524</v>
      </c>
      <c r="I882" s="32" t="s">
        <v>105</v>
      </c>
      <c r="J882" s="110">
        <v>1.1000000000000001</v>
      </c>
      <c r="K882" s="53"/>
      <c r="L882" s="95">
        <f t="shared" si="55"/>
        <v>0</v>
      </c>
    </row>
    <row r="883" spans="1:12" x14ac:dyDescent="0.35">
      <c r="A883" t="s">
        <v>14</v>
      </c>
      <c r="B883" s="165"/>
      <c r="C883" s="36" t="s">
        <v>525</v>
      </c>
      <c r="D883" s="32" t="s">
        <v>105</v>
      </c>
      <c r="E883" s="110">
        <v>0.3</v>
      </c>
      <c r="F883" s="154"/>
      <c r="G883" s="176">
        <f t="shared" si="57"/>
        <v>0</v>
      </c>
      <c r="H883" s="119" t="s">
        <v>526</v>
      </c>
      <c r="I883" s="32" t="s">
        <v>105</v>
      </c>
      <c r="J883" s="110">
        <v>0.3</v>
      </c>
      <c r="K883" s="53"/>
      <c r="L883" s="95">
        <f t="shared" si="55"/>
        <v>0</v>
      </c>
    </row>
    <row r="884" spans="1:12" ht="15" customHeight="1" outlineLevel="1" thickBot="1" x14ac:dyDescent="0.4">
      <c r="B884" s="168"/>
      <c r="C884" s="169" t="s">
        <v>37</v>
      </c>
      <c r="D884" s="170"/>
      <c r="E884" s="170"/>
      <c r="F884" s="170"/>
      <c r="G884" s="177">
        <f>SUM(G874:G883)</f>
        <v>0</v>
      </c>
      <c r="H884" s="172" t="s">
        <v>37</v>
      </c>
      <c r="I884" s="173"/>
      <c r="J884" s="174"/>
      <c r="K884" s="175"/>
      <c r="L884" s="177">
        <f>SUM(L874:L883)</f>
        <v>0</v>
      </c>
    </row>
    <row r="885" spans="1:12" ht="32" thickBot="1" x14ac:dyDescent="0.4">
      <c r="B885" s="42"/>
      <c r="C885" s="27" t="s">
        <v>566</v>
      </c>
      <c r="D885" s="28"/>
      <c r="E885" s="28"/>
      <c r="F885" s="28"/>
      <c r="G885" s="28"/>
      <c r="H885" s="28"/>
      <c r="I885" s="28"/>
      <c r="J885" s="28"/>
      <c r="K885" s="28"/>
      <c r="L885" s="29"/>
    </row>
    <row r="886" spans="1:12" ht="50" x14ac:dyDescent="0.35">
      <c r="A886" t="s">
        <v>14</v>
      </c>
      <c r="B886" s="165"/>
      <c r="C886" s="36" t="s">
        <v>567</v>
      </c>
      <c r="D886" s="137" t="s">
        <v>16</v>
      </c>
      <c r="E886" s="72">
        <v>1</v>
      </c>
      <c r="F886" s="167"/>
      <c r="G886" s="135">
        <f t="shared" ref="G886:G905" si="58">F886*E886</f>
        <v>0</v>
      </c>
      <c r="H886" s="119" t="s">
        <v>568</v>
      </c>
      <c r="I886" s="32" t="s">
        <v>16</v>
      </c>
      <c r="J886" s="110">
        <v>1</v>
      </c>
      <c r="K886" s="53"/>
      <c r="L886" s="135">
        <v>0</v>
      </c>
    </row>
    <row r="887" spans="1:12" ht="20" x14ac:dyDescent="0.35">
      <c r="A887" t="s">
        <v>14</v>
      </c>
      <c r="B887" s="165"/>
      <c r="C887" s="36" t="s">
        <v>569</v>
      </c>
      <c r="D887" s="137" t="s">
        <v>24</v>
      </c>
      <c r="E887" s="72">
        <v>4</v>
      </c>
      <c r="F887" s="167"/>
      <c r="G887" s="135">
        <f t="shared" si="58"/>
        <v>0</v>
      </c>
      <c r="H887" s="119" t="s">
        <v>570</v>
      </c>
      <c r="I887" s="32" t="s">
        <v>24</v>
      </c>
      <c r="J887" s="110">
        <v>4</v>
      </c>
      <c r="K887" s="53"/>
      <c r="L887" s="135">
        <v>0</v>
      </c>
    </row>
    <row r="888" spans="1:12" ht="20" x14ac:dyDescent="0.35">
      <c r="A888" t="s">
        <v>14</v>
      </c>
      <c r="B888" s="165"/>
      <c r="C888" s="36" t="s">
        <v>196</v>
      </c>
      <c r="D888" s="137" t="s">
        <v>24</v>
      </c>
      <c r="E888" s="72">
        <v>4</v>
      </c>
      <c r="F888" s="167"/>
      <c r="G888" s="135">
        <f t="shared" si="58"/>
        <v>0</v>
      </c>
      <c r="H888" s="119" t="s">
        <v>443</v>
      </c>
      <c r="I888" s="32" t="s">
        <v>24</v>
      </c>
      <c r="J888" s="110">
        <v>4</v>
      </c>
      <c r="K888" s="53"/>
      <c r="L888" s="135">
        <v>0</v>
      </c>
    </row>
    <row r="889" spans="1:12" x14ac:dyDescent="0.35">
      <c r="A889" t="s">
        <v>14</v>
      </c>
      <c r="B889" s="165"/>
      <c r="C889" s="36" t="s">
        <v>571</v>
      </c>
      <c r="D889" s="137" t="s">
        <v>24</v>
      </c>
      <c r="E889" s="72">
        <v>4</v>
      </c>
      <c r="F889" s="167"/>
      <c r="G889" s="135">
        <f t="shared" si="58"/>
        <v>0</v>
      </c>
      <c r="H889" s="119" t="s">
        <v>445</v>
      </c>
      <c r="I889" s="32" t="s">
        <v>24</v>
      </c>
      <c r="J889" s="110">
        <v>4</v>
      </c>
      <c r="K889" s="53"/>
      <c r="L889" s="135">
        <v>0</v>
      </c>
    </row>
    <row r="890" spans="1:12" ht="30" x14ac:dyDescent="0.35">
      <c r="A890" t="s">
        <v>14</v>
      </c>
      <c r="B890" s="165"/>
      <c r="C890" s="43" t="s">
        <v>27</v>
      </c>
      <c r="D890" s="137" t="s">
        <v>24</v>
      </c>
      <c r="E890" s="72">
        <v>1</v>
      </c>
      <c r="F890" s="167"/>
      <c r="G890" s="135">
        <f t="shared" si="58"/>
        <v>0</v>
      </c>
      <c r="H890" s="119" t="s">
        <v>572</v>
      </c>
      <c r="I890" s="32" t="s">
        <v>24</v>
      </c>
      <c r="J890" s="110">
        <v>1</v>
      </c>
      <c r="K890" s="53"/>
      <c r="L890" s="135">
        <v>0</v>
      </c>
    </row>
    <row r="891" spans="1:12" ht="30" x14ac:dyDescent="0.35">
      <c r="A891" t="s">
        <v>14</v>
      </c>
      <c r="B891" s="165"/>
      <c r="C891" s="43" t="s">
        <v>27</v>
      </c>
      <c r="D891" s="137" t="s">
        <v>24</v>
      </c>
      <c r="E891" s="72">
        <v>1</v>
      </c>
      <c r="F891" s="167"/>
      <c r="G891" s="135">
        <f t="shared" si="58"/>
        <v>0</v>
      </c>
      <c r="H891" s="119" t="s">
        <v>573</v>
      </c>
      <c r="I891" s="32" t="s">
        <v>24</v>
      </c>
      <c r="J891" s="110">
        <v>1</v>
      </c>
      <c r="K891" s="53"/>
      <c r="L891" s="135">
        <v>0</v>
      </c>
    </row>
    <row r="892" spans="1:12" ht="30" x14ac:dyDescent="0.35">
      <c r="A892" t="s">
        <v>14</v>
      </c>
      <c r="B892" s="165"/>
      <c r="C892" s="43" t="s">
        <v>27</v>
      </c>
      <c r="D892" s="137" t="s">
        <v>24</v>
      </c>
      <c r="E892" s="72">
        <v>2</v>
      </c>
      <c r="F892" s="167"/>
      <c r="G892" s="135">
        <f t="shared" si="58"/>
        <v>0</v>
      </c>
      <c r="H892" s="119" t="s">
        <v>574</v>
      </c>
      <c r="I892" s="32" t="s">
        <v>24</v>
      </c>
      <c r="J892" s="110">
        <v>2</v>
      </c>
      <c r="K892" s="53"/>
      <c r="L892" s="135">
        <v>0</v>
      </c>
    </row>
    <row r="893" spans="1:12" ht="20" x14ac:dyDescent="0.35">
      <c r="A893" t="s">
        <v>14</v>
      </c>
      <c r="B893" s="165"/>
      <c r="C893" s="36" t="s">
        <v>558</v>
      </c>
      <c r="D893" s="137" t="s">
        <v>24</v>
      </c>
      <c r="E893" s="72">
        <v>1</v>
      </c>
      <c r="F893" s="167"/>
      <c r="G893" s="135">
        <f t="shared" si="58"/>
        <v>0</v>
      </c>
      <c r="H893" s="119" t="s">
        <v>575</v>
      </c>
      <c r="I893" s="32" t="s">
        <v>24</v>
      </c>
      <c r="J893" s="110">
        <v>1</v>
      </c>
      <c r="K893" s="53"/>
      <c r="L893" s="135">
        <v>0</v>
      </c>
    </row>
    <row r="894" spans="1:12" ht="20" x14ac:dyDescent="0.35">
      <c r="A894" t="s">
        <v>14</v>
      </c>
      <c r="B894" s="165"/>
      <c r="C894" s="36" t="s">
        <v>558</v>
      </c>
      <c r="D894" s="137" t="s">
        <v>24</v>
      </c>
      <c r="E894" s="72">
        <v>1</v>
      </c>
      <c r="F894" s="167"/>
      <c r="G894" s="135">
        <f t="shared" si="58"/>
        <v>0</v>
      </c>
      <c r="H894" s="119" t="s">
        <v>576</v>
      </c>
      <c r="I894" s="32" t="s">
        <v>24</v>
      </c>
      <c r="J894" s="110">
        <v>1</v>
      </c>
      <c r="K894" s="53"/>
      <c r="L894" s="135">
        <v>0</v>
      </c>
    </row>
    <row r="895" spans="1:12" ht="20" x14ac:dyDescent="0.35">
      <c r="A895" t="s">
        <v>14</v>
      </c>
      <c r="B895" s="165"/>
      <c r="C895" s="36" t="s">
        <v>558</v>
      </c>
      <c r="D895" s="137" t="s">
        <v>24</v>
      </c>
      <c r="E895" s="72">
        <v>1</v>
      </c>
      <c r="F895" s="167"/>
      <c r="G895" s="135">
        <f t="shared" si="58"/>
        <v>0</v>
      </c>
      <c r="H895" s="119" t="s">
        <v>577</v>
      </c>
      <c r="I895" s="32" t="s">
        <v>24</v>
      </c>
      <c r="J895" s="110">
        <v>1</v>
      </c>
      <c r="K895" s="53"/>
      <c r="L895" s="135">
        <v>0</v>
      </c>
    </row>
    <row r="896" spans="1:12" ht="20" x14ac:dyDescent="0.35">
      <c r="A896" t="s">
        <v>14</v>
      </c>
      <c r="B896" s="165"/>
      <c r="C896" s="36" t="s">
        <v>558</v>
      </c>
      <c r="D896" s="137" t="s">
        <v>24</v>
      </c>
      <c r="E896" s="72">
        <v>4</v>
      </c>
      <c r="F896" s="167"/>
      <c r="G896" s="135">
        <f t="shared" si="58"/>
        <v>0</v>
      </c>
      <c r="H896" s="119" t="s">
        <v>578</v>
      </c>
      <c r="I896" s="32" t="s">
        <v>24</v>
      </c>
      <c r="J896" s="110">
        <v>4</v>
      </c>
      <c r="K896" s="53"/>
      <c r="L896" s="135">
        <v>0</v>
      </c>
    </row>
    <row r="897" spans="1:12" ht="20" x14ac:dyDescent="0.35">
      <c r="A897" t="s">
        <v>14</v>
      </c>
      <c r="B897" s="165"/>
      <c r="C897" s="43" t="s">
        <v>27</v>
      </c>
      <c r="D897" s="137" t="s">
        <v>24</v>
      </c>
      <c r="E897" s="72">
        <v>1</v>
      </c>
      <c r="F897" s="167"/>
      <c r="G897" s="135">
        <f t="shared" si="58"/>
        <v>0</v>
      </c>
      <c r="H897" s="119" t="s">
        <v>579</v>
      </c>
      <c r="I897" s="32" t="s">
        <v>24</v>
      </c>
      <c r="J897" s="110">
        <v>1</v>
      </c>
      <c r="K897" s="53"/>
      <c r="L897" s="135">
        <v>0</v>
      </c>
    </row>
    <row r="898" spans="1:12" ht="20" x14ac:dyDescent="0.35">
      <c r="A898" t="s">
        <v>14</v>
      </c>
      <c r="B898" s="165"/>
      <c r="C898" s="43" t="s">
        <v>27</v>
      </c>
      <c r="D898" s="137" t="s">
        <v>24</v>
      </c>
      <c r="E898" s="72">
        <v>1</v>
      </c>
      <c r="F898" s="167"/>
      <c r="G898" s="135">
        <f t="shared" si="58"/>
        <v>0</v>
      </c>
      <c r="H898" s="119" t="s">
        <v>580</v>
      </c>
      <c r="I898" s="32" t="s">
        <v>24</v>
      </c>
      <c r="J898" s="110">
        <v>1</v>
      </c>
      <c r="K898" s="53"/>
      <c r="L898" s="135">
        <v>0</v>
      </c>
    </row>
    <row r="899" spans="1:12" x14ac:dyDescent="0.35">
      <c r="A899" t="s">
        <v>14</v>
      </c>
      <c r="B899" s="165"/>
      <c r="C899" s="36" t="s">
        <v>196</v>
      </c>
      <c r="D899" s="137" t="s">
        <v>24</v>
      </c>
      <c r="E899" s="72">
        <v>4</v>
      </c>
      <c r="F899" s="167"/>
      <c r="G899" s="135">
        <f t="shared" si="58"/>
        <v>0</v>
      </c>
      <c r="H899" s="119" t="s">
        <v>581</v>
      </c>
      <c r="I899" s="32" t="s">
        <v>24</v>
      </c>
      <c r="J899" s="110">
        <v>4</v>
      </c>
      <c r="K899" s="53"/>
      <c r="L899" s="135">
        <v>0</v>
      </c>
    </row>
    <row r="900" spans="1:12" ht="20" x14ac:dyDescent="0.35">
      <c r="A900" t="s">
        <v>14</v>
      </c>
      <c r="B900" s="165"/>
      <c r="C900" s="36" t="s">
        <v>196</v>
      </c>
      <c r="D900" s="137" t="s">
        <v>24</v>
      </c>
      <c r="E900" s="72">
        <v>5</v>
      </c>
      <c r="F900" s="167"/>
      <c r="G900" s="135">
        <f t="shared" si="58"/>
        <v>0</v>
      </c>
      <c r="H900" s="119" t="s">
        <v>582</v>
      </c>
      <c r="I900" s="32" t="s">
        <v>24</v>
      </c>
      <c r="J900" s="110">
        <v>5</v>
      </c>
      <c r="K900" s="53"/>
      <c r="L900" s="135">
        <v>0</v>
      </c>
    </row>
    <row r="901" spans="1:12" ht="20" x14ac:dyDescent="0.35">
      <c r="A901" t="s">
        <v>14</v>
      </c>
      <c r="B901" s="165"/>
      <c r="C901" s="43" t="s">
        <v>27</v>
      </c>
      <c r="D901" s="137" t="s">
        <v>24</v>
      </c>
      <c r="E901" s="72">
        <v>6</v>
      </c>
      <c r="F901" s="167"/>
      <c r="G901" s="135">
        <f t="shared" si="58"/>
        <v>0</v>
      </c>
      <c r="H901" s="119" t="s">
        <v>583</v>
      </c>
      <c r="I901" s="32" t="s">
        <v>24</v>
      </c>
      <c r="J901" s="110">
        <v>6</v>
      </c>
      <c r="K901" s="53"/>
      <c r="L901" s="135">
        <v>0</v>
      </c>
    </row>
    <row r="902" spans="1:12" ht="20" x14ac:dyDescent="0.35">
      <c r="A902" t="s">
        <v>14</v>
      </c>
      <c r="B902" s="165"/>
      <c r="C902" s="43" t="s">
        <v>27</v>
      </c>
      <c r="D902" s="137" t="s">
        <v>24</v>
      </c>
      <c r="E902" s="72">
        <v>4</v>
      </c>
      <c r="F902" s="167"/>
      <c r="G902" s="135">
        <f t="shared" si="58"/>
        <v>0</v>
      </c>
      <c r="H902" s="119" t="s">
        <v>584</v>
      </c>
      <c r="I902" s="32" t="s">
        <v>24</v>
      </c>
      <c r="J902" s="110">
        <v>4</v>
      </c>
      <c r="K902" s="53"/>
      <c r="L902" s="135">
        <v>0</v>
      </c>
    </row>
    <row r="903" spans="1:12" ht="20" x14ac:dyDescent="0.35">
      <c r="A903" t="s">
        <v>14</v>
      </c>
      <c r="B903" s="165"/>
      <c r="C903" s="43" t="s">
        <v>27</v>
      </c>
      <c r="D903" s="137" t="s">
        <v>24</v>
      </c>
      <c r="E903" s="72">
        <v>4</v>
      </c>
      <c r="F903" s="167"/>
      <c r="G903" s="135">
        <f t="shared" si="58"/>
        <v>0</v>
      </c>
      <c r="H903" s="119" t="s">
        <v>585</v>
      </c>
      <c r="I903" s="32" t="s">
        <v>24</v>
      </c>
      <c r="J903" s="110">
        <v>4</v>
      </c>
      <c r="K903" s="53"/>
      <c r="L903" s="135">
        <v>0</v>
      </c>
    </row>
    <row r="904" spans="1:12" ht="20" x14ac:dyDescent="0.35">
      <c r="A904" t="s">
        <v>14</v>
      </c>
      <c r="B904" s="165"/>
      <c r="C904" s="43" t="s">
        <v>27</v>
      </c>
      <c r="D904" s="137" t="s">
        <v>24</v>
      </c>
      <c r="E904" s="72">
        <v>16</v>
      </c>
      <c r="F904" s="167"/>
      <c r="G904" s="135">
        <f t="shared" si="58"/>
        <v>0</v>
      </c>
      <c r="H904" s="119" t="s">
        <v>586</v>
      </c>
      <c r="I904" s="32" t="s">
        <v>24</v>
      </c>
      <c r="J904" s="110">
        <v>16</v>
      </c>
      <c r="K904" s="53"/>
      <c r="L904" s="135">
        <v>0</v>
      </c>
    </row>
    <row r="905" spans="1:12" ht="20" x14ac:dyDescent="0.35">
      <c r="A905" t="s">
        <v>14</v>
      </c>
      <c r="B905" s="165"/>
      <c r="C905" s="43" t="s">
        <v>27</v>
      </c>
      <c r="D905" s="137" t="s">
        <v>24</v>
      </c>
      <c r="E905" s="72">
        <v>4</v>
      </c>
      <c r="F905" s="167"/>
      <c r="G905" s="135">
        <f t="shared" si="58"/>
        <v>0</v>
      </c>
      <c r="H905" s="119" t="s">
        <v>486</v>
      </c>
      <c r="I905" s="32" t="s">
        <v>24</v>
      </c>
      <c r="J905" s="110">
        <v>4</v>
      </c>
      <c r="K905" s="53"/>
      <c r="L905" s="135">
        <v>0</v>
      </c>
    </row>
    <row r="906" spans="1:12" ht="30" x14ac:dyDescent="0.35">
      <c r="A906" t="s">
        <v>14</v>
      </c>
      <c r="B906" s="165"/>
      <c r="C906" s="111" t="s">
        <v>214</v>
      </c>
      <c r="D906" s="112" t="s">
        <v>16</v>
      </c>
      <c r="E906" s="178">
        <v>1</v>
      </c>
      <c r="F906" s="179"/>
      <c r="G906" s="114">
        <v>0</v>
      </c>
      <c r="H906" s="119" t="s">
        <v>587</v>
      </c>
      <c r="I906" s="32" t="s">
        <v>16</v>
      </c>
      <c r="J906" s="110">
        <v>1</v>
      </c>
      <c r="K906" s="53"/>
      <c r="L906" s="135">
        <v>0</v>
      </c>
    </row>
    <row r="907" spans="1:12" ht="20" x14ac:dyDescent="0.35">
      <c r="A907" t="s">
        <v>14</v>
      </c>
      <c r="B907" s="165"/>
      <c r="C907" s="117"/>
      <c r="D907" s="117"/>
      <c r="E907" s="117"/>
      <c r="F907" s="118"/>
      <c r="G907" s="114"/>
      <c r="H907" s="119" t="s">
        <v>535</v>
      </c>
      <c r="I907" s="32" t="s">
        <v>24</v>
      </c>
      <c r="J907" s="110">
        <v>1</v>
      </c>
      <c r="K907" s="53"/>
      <c r="L907" s="135">
        <v>0</v>
      </c>
    </row>
    <row r="908" spans="1:12" ht="20" x14ac:dyDescent="0.35">
      <c r="A908" t="s">
        <v>14</v>
      </c>
      <c r="B908" s="165"/>
      <c r="C908" s="117"/>
      <c r="D908" s="117"/>
      <c r="E908" s="117"/>
      <c r="F908" s="118"/>
      <c r="G908" s="114"/>
      <c r="H908" s="119" t="s">
        <v>217</v>
      </c>
      <c r="I908" s="32" t="s">
        <v>24</v>
      </c>
      <c r="J908" s="110">
        <v>1</v>
      </c>
      <c r="K908" s="53"/>
      <c r="L908" s="135">
        <v>0</v>
      </c>
    </row>
    <row r="909" spans="1:12" x14ac:dyDescent="0.35">
      <c r="A909" t="s">
        <v>14</v>
      </c>
      <c r="B909" s="165"/>
      <c r="C909" s="117"/>
      <c r="D909" s="117"/>
      <c r="E909" s="117"/>
      <c r="F909" s="118"/>
      <c r="G909" s="114"/>
      <c r="H909" s="119" t="s">
        <v>588</v>
      </c>
      <c r="I909" s="32" t="s">
        <v>24</v>
      </c>
      <c r="J909" s="110">
        <v>1</v>
      </c>
      <c r="K909" s="53"/>
      <c r="L909" s="135">
        <v>0</v>
      </c>
    </row>
    <row r="910" spans="1:12" ht="20" x14ac:dyDescent="0.35">
      <c r="A910" t="s">
        <v>14</v>
      </c>
      <c r="B910" s="165"/>
      <c r="C910" s="117"/>
      <c r="D910" s="117"/>
      <c r="E910" s="117"/>
      <c r="F910" s="115"/>
      <c r="G910" s="114"/>
      <c r="H910" s="119" t="s">
        <v>537</v>
      </c>
      <c r="I910" s="32" t="s">
        <v>24</v>
      </c>
      <c r="J910" s="110">
        <v>1</v>
      </c>
      <c r="K910" s="53"/>
      <c r="L910" s="135">
        <v>0</v>
      </c>
    </row>
    <row r="911" spans="1:12" x14ac:dyDescent="0.35">
      <c r="A911" t="s">
        <v>14</v>
      </c>
      <c r="B911" s="165"/>
      <c r="C911" s="117"/>
      <c r="D911" s="117"/>
      <c r="E911" s="117"/>
      <c r="F911" s="118"/>
      <c r="G911" s="114"/>
      <c r="H911" s="119" t="s">
        <v>589</v>
      </c>
      <c r="I911" s="32" t="s">
        <v>24</v>
      </c>
      <c r="J911" s="110">
        <v>1</v>
      </c>
      <c r="K911" s="53"/>
      <c r="L911" s="135">
        <v>0</v>
      </c>
    </row>
    <row r="912" spans="1:12" ht="20" x14ac:dyDescent="0.35">
      <c r="A912" t="s">
        <v>14</v>
      </c>
      <c r="B912" s="165"/>
      <c r="C912" s="117"/>
      <c r="D912" s="117"/>
      <c r="E912" s="117"/>
      <c r="F912" s="118"/>
      <c r="G912" s="114"/>
      <c r="H912" s="119" t="s">
        <v>221</v>
      </c>
      <c r="I912" s="32" t="s">
        <v>24</v>
      </c>
      <c r="J912" s="110">
        <v>1</v>
      </c>
      <c r="K912" s="53"/>
      <c r="L912" s="135">
        <v>0</v>
      </c>
    </row>
    <row r="913" spans="1:12" ht="20" x14ac:dyDescent="0.35">
      <c r="A913" t="s">
        <v>14</v>
      </c>
      <c r="B913" s="165"/>
      <c r="C913" s="117"/>
      <c r="D913" s="117"/>
      <c r="E913" s="117"/>
      <c r="F913" s="118"/>
      <c r="G913" s="114"/>
      <c r="H913" s="119" t="s">
        <v>539</v>
      </c>
      <c r="I913" s="32" t="s">
        <v>24</v>
      </c>
      <c r="J913" s="110">
        <v>1</v>
      </c>
      <c r="K913" s="53"/>
      <c r="L913" s="135">
        <v>0</v>
      </c>
    </row>
    <row r="914" spans="1:12" ht="20" x14ac:dyDescent="0.35">
      <c r="A914" t="s">
        <v>14</v>
      </c>
      <c r="B914" s="165"/>
      <c r="C914" s="117"/>
      <c r="D914" s="117"/>
      <c r="E914" s="117"/>
      <c r="F914" s="118"/>
      <c r="G914" s="114"/>
      <c r="H914" s="119" t="s">
        <v>590</v>
      </c>
      <c r="I914" s="32" t="s">
        <v>24</v>
      </c>
      <c r="J914" s="110">
        <v>1</v>
      </c>
      <c r="K914" s="53"/>
      <c r="L914" s="135">
        <v>0</v>
      </c>
    </row>
    <row r="915" spans="1:12" x14ac:dyDescent="0.35">
      <c r="A915" t="s">
        <v>14</v>
      </c>
      <c r="B915" s="165"/>
      <c r="C915" s="117"/>
      <c r="D915" s="117"/>
      <c r="E915" s="117"/>
      <c r="F915" s="118"/>
      <c r="G915" s="114"/>
      <c r="H915" s="119" t="s">
        <v>591</v>
      </c>
      <c r="I915" s="32" t="s">
        <v>24</v>
      </c>
      <c r="J915" s="110">
        <v>1</v>
      </c>
      <c r="K915" s="53"/>
      <c r="L915" s="135">
        <v>0</v>
      </c>
    </row>
    <row r="916" spans="1:12" x14ac:dyDescent="0.35">
      <c r="A916" t="s">
        <v>14</v>
      </c>
      <c r="B916" s="165"/>
      <c r="C916" s="121" t="s">
        <v>225</v>
      </c>
      <c r="D916" s="117" t="s">
        <v>16</v>
      </c>
      <c r="E916" s="165">
        <v>1</v>
      </c>
      <c r="F916" s="159"/>
      <c r="G916" s="114">
        <v>0</v>
      </c>
      <c r="H916" s="119" t="s">
        <v>226</v>
      </c>
      <c r="I916" s="32" t="s">
        <v>16</v>
      </c>
      <c r="J916" s="110">
        <v>1</v>
      </c>
      <c r="K916" s="53"/>
      <c r="L916" s="135">
        <v>0</v>
      </c>
    </row>
    <row r="917" spans="1:12" x14ac:dyDescent="0.35">
      <c r="A917" t="s">
        <v>14</v>
      </c>
      <c r="B917" s="165"/>
      <c r="C917" s="36"/>
      <c r="D917" s="137"/>
      <c r="E917" s="72"/>
      <c r="F917" s="167"/>
      <c r="G917" s="135"/>
      <c r="H917" s="119" t="s">
        <v>227</v>
      </c>
      <c r="I917" s="32" t="s">
        <v>24</v>
      </c>
      <c r="J917" s="110">
        <v>1</v>
      </c>
      <c r="K917" s="53"/>
      <c r="L917" s="135">
        <v>0</v>
      </c>
    </row>
    <row r="918" spans="1:12" ht="20" x14ac:dyDescent="0.35">
      <c r="A918" t="s">
        <v>14</v>
      </c>
      <c r="B918" s="165"/>
      <c r="C918" s="36"/>
      <c r="D918" s="137"/>
      <c r="E918" s="72"/>
      <c r="F918" s="167"/>
      <c r="G918" s="135"/>
      <c r="H918" s="119" t="s">
        <v>592</v>
      </c>
      <c r="I918" s="32" t="s">
        <v>24</v>
      </c>
      <c r="J918" s="110">
        <v>1</v>
      </c>
      <c r="K918" s="53"/>
      <c r="L918" s="135">
        <v>0</v>
      </c>
    </row>
    <row r="919" spans="1:12" ht="20" x14ac:dyDescent="0.35">
      <c r="A919" t="s">
        <v>14</v>
      </c>
      <c r="B919" s="165"/>
      <c r="C919" s="36"/>
      <c r="D919" s="137"/>
      <c r="E919" s="72"/>
      <c r="F919" s="167"/>
      <c r="G919" s="135"/>
      <c r="H919" s="119" t="s">
        <v>221</v>
      </c>
      <c r="I919" s="32" t="s">
        <v>24</v>
      </c>
      <c r="J919" s="110">
        <v>1</v>
      </c>
      <c r="K919" s="53"/>
      <c r="L919" s="135">
        <v>0</v>
      </c>
    </row>
    <row r="920" spans="1:12" x14ac:dyDescent="0.35">
      <c r="A920" t="s">
        <v>14</v>
      </c>
      <c r="B920" s="165"/>
      <c r="C920" s="36"/>
      <c r="D920" s="137"/>
      <c r="E920" s="72"/>
      <c r="F920" s="167"/>
      <c r="G920" s="135"/>
      <c r="H920" s="119" t="s">
        <v>229</v>
      </c>
      <c r="I920" s="32" t="s">
        <v>24</v>
      </c>
      <c r="J920" s="110">
        <v>1</v>
      </c>
      <c r="K920" s="53"/>
      <c r="L920" s="135">
        <v>0</v>
      </c>
    </row>
    <row r="921" spans="1:12" ht="20" x14ac:dyDescent="0.35">
      <c r="A921" t="s">
        <v>14</v>
      </c>
      <c r="B921" s="165"/>
      <c r="C921" s="36"/>
      <c r="D921" s="137"/>
      <c r="E921" s="72"/>
      <c r="F921" s="167"/>
      <c r="G921" s="135"/>
      <c r="H921" s="119" t="s">
        <v>542</v>
      </c>
      <c r="I921" s="32" t="s">
        <v>24</v>
      </c>
      <c r="J921" s="110">
        <v>1</v>
      </c>
      <c r="K921" s="53"/>
      <c r="L921" s="135">
        <v>0</v>
      </c>
    </row>
    <row r="922" spans="1:12" x14ac:dyDescent="0.35">
      <c r="A922" t="s">
        <v>14</v>
      </c>
      <c r="B922" s="165"/>
      <c r="C922" s="36"/>
      <c r="D922" s="137"/>
      <c r="E922" s="72"/>
      <c r="F922" s="167"/>
      <c r="G922" s="135"/>
      <c r="H922" s="119" t="s">
        <v>543</v>
      </c>
      <c r="I922" s="32" t="s">
        <v>24</v>
      </c>
      <c r="J922" s="110">
        <v>1</v>
      </c>
      <c r="K922" s="53"/>
      <c r="L922" s="135">
        <v>0</v>
      </c>
    </row>
    <row r="923" spans="1:12" ht="20" x14ac:dyDescent="0.35">
      <c r="A923" t="s">
        <v>14</v>
      </c>
      <c r="B923" s="165"/>
      <c r="C923" s="36"/>
      <c r="D923" s="137"/>
      <c r="E923" s="72"/>
      <c r="F923" s="167"/>
      <c r="G923" s="135"/>
      <c r="H923" s="119" t="s">
        <v>593</v>
      </c>
      <c r="I923" s="32" t="s">
        <v>24</v>
      </c>
      <c r="J923" s="110">
        <v>1</v>
      </c>
      <c r="K923" s="53"/>
      <c r="L923" s="135">
        <v>0</v>
      </c>
    </row>
    <row r="924" spans="1:12" ht="30" x14ac:dyDescent="0.35">
      <c r="A924" t="s">
        <v>14</v>
      </c>
      <c r="B924" s="165"/>
      <c r="C924" s="36"/>
      <c r="D924" s="137"/>
      <c r="E924" s="72"/>
      <c r="F924" s="167"/>
      <c r="G924" s="135"/>
      <c r="H924" s="119" t="s">
        <v>233</v>
      </c>
      <c r="I924" s="32" t="s">
        <v>24</v>
      </c>
      <c r="J924" s="110">
        <v>1</v>
      </c>
      <c r="K924" s="53"/>
      <c r="L924" s="135">
        <v>0</v>
      </c>
    </row>
    <row r="925" spans="1:12" x14ac:dyDescent="0.35">
      <c r="A925" t="s">
        <v>14</v>
      </c>
      <c r="B925" s="165"/>
      <c r="C925" s="121" t="s">
        <v>234</v>
      </c>
      <c r="D925" s="117" t="s">
        <v>24</v>
      </c>
      <c r="E925" s="180">
        <v>2</v>
      </c>
      <c r="F925" s="118"/>
      <c r="G925" s="114">
        <v>0</v>
      </c>
      <c r="H925" s="119" t="s">
        <v>546</v>
      </c>
      <c r="I925" s="32" t="s">
        <v>24</v>
      </c>
      <c r="J925" s="110">
        <v>2</v>
      </c>
      <c r="K925" s="53"/>
      <c r="L925" s="135">
        <v>0</v>
      </c>
    </row>
    <row r="926" spans="1:12" ht="20" x14ac:dyDescent="0.35">
      <c r="A926" t="s">
        <v>14</v>
      </c>
      <c r="B926" s="165"/>
      <c r="C926" s="36" t="s">
        <v>547</v>
      </c>
      <c r="D926" s="137" t="s">
        <v>22</v>
      </c>
      <c r="E926" s="72">
        <v>3</v>
      </c>
      <c r="F926" s="167"/>
      <c r="G926" s="135">
        <f t="shared" ref="G926:G941" si="59">F926*E926</f>
        <v>0</v>
      </c>
      <c r="H926" s="119" t="s">
        <v>594</v>
      </c>
      <c r="I926" s="32" t="s">
        <v>22</v>
      </c>
      <c r="J926" s="110">
        <v>3</v>
      </c>
      <c r="K926" s="53"/>
      <c r="L926" s="135">
        <v>0</v>
      </c>
    </row>
    <row r="927" spans="1:12" ht="20" x14ac:dyDescent="0.35">
      <c r="A927" t="s">
        <v>14</v>
      </c>
      <c r="B927" s="165"/>
      <c r="C927" s="36" t="s">
        <v>547</v>
      </c>
      <c r="D927" s="137" t="s">
        <v>22</v>
      </c>
      <c r="E927" s="72">
        <v>9</v>
      </c>
      <c r="F927" s="167"/>
      <c r="G927" s="135">
        <f t="shared" si="59"/>
        <v>0</v>
      </c>
      <c r="H927" s="119" t="s">
        <v>595</v>
      </c>
      <c r="I927" s="32" t="s">
        <v>22</v>
      </c>
      <c r="J927" s="110">
        <v>9</v>
      </c>
      <c r="K927" s="53"/>
      <c r="L927" s="135">
        <v>0</v>
      </c>
    </row>
    <row r="928" spans="1:12" ht="20" x14ac:dyDescent="0.35">
      <c r="A928" t="s">
        <v>14</v>
      </c>
      <c r="B928" s="165"/>
      <c r="C928" s="36" t="s">
        <v>547</v>
      </c>
      <c r="D928" s="137" t="s">
        <v>22</v>
      </c>
      <c r="E928" s="72">
        <v>3</v>
      </c>
      <c r="F928" s="167"/>
      <c r="G928" s="135">
        <f t="shared" si="59"/>
        <v>0</v>
      </c>
      <c r="H928" s="119" t="s">
        <v>561</v>
      </c>
      <c r="I928" s="32" t="s">
        <v>22</v>
      </c>
      <c r="J928" s="110">
        <v>3</v>
      </c>
      <c r="K928" s="53"/>
      <c r="L928" s="135">
        <v>0</v>
      </c>
    </row>
    <row r="929" spans="1:12" ht="20" x14ac:dyDescent="0.35">
      <c r="A929" t="s">
        <v>14</v>
      </c>
      <c r="B929" s="165"/>
      <c r="C929" s="36" t="s">
        <v>547</v>
      </c>
      <c r="D929" s="137" t="s">
        <v>22</v>
      </c>
      <c r="E929" s="72">
        <v>8</v>
      </c>
      <c r="F929" s="167"/>
      <c r="G929" s="135">
        <f t="shared" si="59"/>
        <v>0</v>
      </c>
      <c r="H929" s="119" t="s">
        <v>596</v>
      </c>
      <c r="I929" s="32" t="s">
        <v>22</v>
      </c>
      <c r="J929" s="110">
        <v>8</v>
      </c>
      <c r="K929" s="53"/>
      <c r="L929" s="135">
        <v>0</v>
      </c>
    </row>
    <row r="930" spans="1:12" ht="20" x14ac:dyDescent="0.35">
      <c r="A930" t="s">
        <v>14</v>
      </c>
      <c r="B930" s="165"/>
      <c r="C930" s="36" t="s">
        <v>547</v>
      </c>
      <c r="D930" s="137" t="s">
        <v>22</v>
      </c>
      <c r="E930" s="72">
        <v>2</v>
      </c>
      <c r="F930" s="167"/>
      <c r="G930" s="135">
        <f t="shared" si="59"/>
        <v>0</v>
      </c>
      <c r="H930" s="119" t="s">
        <v>597</v>
      </c>
      <c r="I930" s="32" t="s">
        <v>22</v>
      </c>
      <c r="J930" s="110">
        <v>2</v>
      </c>
      <c r="K930" s="53"/>
      <c r="L930" s="135">
        <v>0</v>
      </c>
    </row>
    <row r="931" spans="1:12" ht="20" x14ac:dyDescent="0.35">
      <c r="A931" t="s">
        <v>14</v>
      </c>
      <c r="B931" s="165"/>
      <c r="C931" s="36" t="s">
        <v>547</v>
      </c>
      <c r="D931" s="137" t="s">
        <v>22</v>
      </c>
      <c r="E931" s="72">
        <v>8</v>
      </c>
      <c r="F931" s="167"/>
      <c r="G931" s="135">
        <f t="shared" si="59"/>
        <v>0</v>
      </c>
      <c r="H931" s="119" t="s">
        <v>598</v>
      </c>
      <c r="I931" s="32" t="s">
        <v>22</v>
      </c>
      <c r="J931" s="110">
        <v>8</v>
      </c>
      <c r="K931" s="53"/>
      <c r="L931" s="135">
        <v>0</v>
      </c>
    </row>
    <row r="932" spans="1:12" ht="20" x14ac:dyDescent="0.35">
      <c r="A932" t="s">
        <v>14</v>
      </c>
      <c r="B932" s="165"/>
      <c r="C932" s="36" t="s">
        <v>547</v>
      </c>
      <c r="D932" s="137" t="s">
        <v>22</v>
      </c>
      <c r="E932" s="72">
        <v>7</v>
      </c>
      <c r="F932" s="167"/>
      <c r="G932" s="135">
        <f t="shared" si="59"/>
        <v>0</v>
      </c>
      <c r="H932" s="119" t="s">
        <v>599</v>
      </c>
      <c r="I932" s="32" t="s">
        <v>22</v>
      </c>
      <c r="J932" s="110">
        <v>7</v>
      </c>
      <c r="K932" s="53"/>
      <c r="L932" s="135">
        <v>0</v>
      </c>
    </row>
    <row r="933" spans="1:12" ht="20" x14ac:dyDescent="0.35">
      <c r="A933" t="s">
        <v>14</v>
      </c>
      <c r="B933" s="165"/>
      <c r="C933" s="36" t="s">
        <v>547</v>
      </c>
      <c r="D933" s="137" t="s">
        <v>22</v>
      </c>
      <c r="E933" s="72">
        <v>5</v>
      </c>
      <c r="F933" s="167"/>
      <c r="G933" s="135">
        <f t="shared" si="59"/>
        <v>0</v>
      </c>
      <c r="H933" s="119" t="s">
        <v>600</v>
      </c>
      <c r="I933" s="32" t="s">
        <v>22</v>
      </c>
      <c r="J933" s="110">
        <v>5</v>
      </c>
      <c r="K933" s="53"/>
      <c r="L933" s="135">
        <v>0</v>
      </c>
    </row>
    <row r="934" spans="1:12" ht="20" x14ac:dyDescent="0.35">
      <c r="A934" t="s">
        <v>14</v>
      </c>
      <c r="B934" s="165"/>
      <c r="C934" s="36" t="s">
        <v>547</v>
      </c>
      <c r="D934" s="137" t="s">
        <v>22</v>
      </c>
      <c r="E934" s="72">
        <v>1</v>
      </c>
      <c r="F934" s="167"/>
      <c r="G934" s="135">
        <f t="shared" si="59"/>
        <v>0</v>
      </c>
      <c r="H934" s="119" t="s">
        <v>549</v>
      </c>
      <c r="I934" s="32" t="s">
        <v>22</v>
      </c>
      <c r="J934" s="110">
        <v>1</v>
      </c>
      <c r="K934" s="53"/>
      <c r="L934" s="135">
        <v>0</v>
      </c>
    </row>
    <row r="935" spans="1:12" ht="20" x14ac:dyDescent="0.35">
      <c r="A935" t="s">
        <v>14</v>
      </c>
      <c r="B935" s="165"/>
      <c r="C935" s="36" t="s">
        <v>547</v>
      </c>
      <c r="D935" s="137" t="s">
        <v>22</v>
      </c>
      <c r="E935" s="72">
        <v>1</v>
      </c>
      <c r="F935" s="167"/>
      <c r="G935" s="135">
        <f t="shared" si="59"/>
        <v>0</v>
      </c>
      <c r="H935" s="119" t="s">
        <v>451</v>
      </c>
      <c r="I935" s="32" t="s">
        <v>22</v>
      </c>
      <c r="J935" s="110">
        <v>1</v>
      </c>
      <c r="K935" s="53"/>
      <c r="L935" s="135">
        <v>0</v>
      </c>
    </row>
    <row r="936" spans="1:12" ht="20" x14ac:dyDescent="0.35">
      <c r="A936" t="s">
        <v>14</v>
      </c>
      <c r="B936" s="165"/>
      <c r="C936" s="43" t="s">
        <v>27</v>
      </c>
      <c r="D936" s="137" t="s">
        <v>24</v>
      </c>
      <c r="E936" s="72">
        <v>1</v>
      </c>
      <c r="F936" s="167"/>
      <c r="G936" s="135">
        <f t="shared" si="59"/>
        <v>0</v>
      </c>
      <c r="H936" s="119" t="s">
        <v>601</v>
      </c>
      <c r="I936" s="32" t="s">
        <v>24</v>
      </c>
      <c r="J936" s="110">
        <v>1</v>
      </c>
      <c r="K936" s="53"/>
      <c r="L936" s="135">
        <v>0</v>
      </c>
    </row>
    <row r="937" spans="1:12" ht="20" x14ac:dyDescent="0.35">
      <c r="A937" t="s">
        <v>14</v>
      </c>
      <c r="B937" s="165"/>
      <c r="C937" s="43" t="s">
        <v>27</v>
      </c>
      <c r="D937" s="137" t="s">
        <v>24</v>
      </c>
      <c r="E937" s="72">
        <v>1</v>
      </c>
      <c r="F937" s="167"/>
      <c r="G937" s="135">
        <f t="shared" si="59"/>
        <v>0</v>
      </c>
      <c r="H937" s="119" t="s">
        <v>602</v>
      </c>
      <c r="I937" s="32" t="s">
        <v>24</v>
      </c>
      <c r="J937" s="110">
        <v>1</v>
      </c>
      <c r="K937" s="53"/>
      <c r="L937" s="135">
        <v>0</v>
      </c>
    </row>
    <row r="938" spans="1:12" ht="20" x14ac:dyDescent="0.35">
      <c r="A938" t="s">
        <v>14</v>
      </c>
      <c r="B938" s="165"/>
      <c r="C938" s="43" t="s">
        <v>27</v>
      </c>
      <c r="D938" s="137" t="s">
        <v>24</v>
      </c>
      <c r="E938" s="72">
        <v>1</v>
      </c>
      <c r="F938" s="167"/>
      <c r="G938" s="135">
        <f t="shared" si="59"/>
        <v>0</v>
      </c>
      <c r="H938" s="119" t="s">
        <v>563</v>
      </c>
      <c r="I938" s="32" t="s">
        <v>24</v>
      </c>
      <c r="J938" s="110">
        <v>1</v>
      </c>
      <c r="K938" s="53"/>
      <c r="L938" s="135">
        <v>0</v>
      </c>
    </row>
    <row r="939" spans="1:12" ht="20" x14ac:dyDescent="0.35">
      <c r="A939" t="s">
        <v>14</v>
      </c>
      <c r="B939" s="165"/>
      <c r="C939" s="43" t="s">
        <v>27</v>
      </c>
      <c r="D939" s="137" t="s">
        <v>24</v>
      </c>
      <c r="E939" s="72">
        <v>1</v>
      </c>
      <c r="F939" s="167"/>
      <c r="G939" s="135">
        <f t="shared" si="59"/>
        <v>0</v>
      </c>
      <c r="H939" s="119" t="s">
        <v>583</v>
      </c>
      <c r="I939" s="32" t="s">
        <v>24</v>
      </c>
      <c r="J939" s="110">
        <v>1</v>
      </c>
      <c r="K939" s="53"/>
      <c r="L939" s="135">
        <v>0</v>
      </c>
    </row>
    <row r="940" spans="1:12" ht="20" x14ac:dyDescent="0.35">
      <c r="A940" t="s">
        <v>14</v>
      </c>
      <c r="B940" s="165"/>
      <c r="C940" s="43" t="s">
        <v>27</v>
      </c>
      <c r="D940" s="137" t="s">
        <v>24</v>
      </c>
      <c r="E940" s="72">
        <v>1</v>
      </c>
      <c r="F940" s="167"/>
      <c r="G940" s="135">
        <f t="shared" si="59"/>
        <v>0</v>
      </c>
      <c r="H940" s="119" t="s">
        <v>584</v>
      </c>
      <c r="I940" s="32" t="s">
        <v>24</v>
      </c>
      <c r="J940" s="110">
        <v>1</v>
      </c>
      <c r="K940" s="53"/>
      <c r="L940" s="135">
        <v>0</v>
      </c>
    </row>
    <row r="941" spans="1:12" ht="20" x14ac:dyDescent="0.35">
      <c r="A941" t="s">
        <v>14</v>
      </c>
      <c r="B941" s="165"/>
      <c r="C941" s="43" t="s">
        <v>27</v>
      </c>
      <c r="D941" s="137" t="s">
        <v>24</v>
      </c>
      <c r="E941" s="72">
        <v>1</v>
      </c>
      <c r="F941" s="167"/>
      <c r="G941" s="135">
        <f t="shared" si="59"/>
        <v>0</v>
      </c>
      <c r="H941" s="119" t="s">
        <v>585</v>
      </c>
      <c r="I941" s="32" t="s">
        <v>24</v>
      </c>
      <c r="J941" s="110">
        <v>1</v>
      </c>
      <c r="K941" s="53"/>
      <c r="L941" s="135">
        <v>0</v>
      </c>
    </row>
    <row r="942" spans="1:12" ht="30" x14ac:dyDescent="0.35">
      <c r="A942" t="s">
        <v>14</v>
      </c>
      <c r="B942" s="165"/>
      <c r="C942" s="36"/>
      <c r="D942" s="137"/>
      <c r="E942" s="72"/>
      <c r="F942" s="167"/>
      <c r="G942" s="135"/>
      <c r="H942" s="119" t="s">
        <v>603</v>
      </c>
      <c r="I942" s="32" t="s">
        <v>24</v>
      </c>
      <c r="J942" s="110">
        <v>8</v>
      </c>
      <c r="K942" s="53"/>
      <c r="L942" s="135">
        <v>0</v>
      </c>
    </row>
    <row r="943" spans="1:12" ht="30" x14ac:dyDescent="0.35">
      <c r="A943" t="s">
        <v>14</v>
      </c>
      <c r="B943" s="165"/>
      <c r="C943" s="36"/>
      <c r="D943" s="137"/>
      <c r="E943" s="72"/>
      <c r="F943" s="167"/>
      <c r="G943" s="135"/>
      <c r="H943" s="119" t="s">
        <v>604</v>
      </c>
      <c r="I943" s="32" t="s">
        <v>24</v>
      </c>
      <c r="J943" s="110">
        <v>2</v>
      </c>
      <c r="K943" s="53"/>
      <c r="L943" s="135">
        <v>0</v>
      </c>
    </row>
    <row r="944" spans="1:12" ht="30" x14ac:dyDescent="0.35">
      <c r="A944" t="s">
        <v>14</v>
      </c>
      <c r="B944" s="165"/>
      <c r="C944" s="36"/>
      <c r="D944" s="137"/>
      <c r="E944" s="72"/>
      <c r="F944" s="167"/>
      <c r="G944" s="135"/>
      <c r="H944" s="119" t="s">
        <v>564</v>
      </c>
      <c r="I944" s="32" t="s">
        <v>24</v>
      </c>
      <c r="J944" s="110">
        <v>8</v>
      </c>
      <c r="K944" s="53"/>
      <c r="L944" s="135">
        <v>0</v>
      </c>
    </row>
    <row r="945" spans="1:12" ht="30" x14ac:dyDescent="0.35">
      <c r="A945" t="s">
        <v>14</v>
      </c>
      <c r="B945" s="165"/>
      <c r="C945" s="36"/>
      <c r="D945" s="137"/>
      <c r="E945" s="72"/>
      <c r="F945" s="167"/>
      <c r="G945" s="135"/>
      <c r="H945" s="119" t="s">
        <v>605</v>
      </c>
      <c r="I945" s="32" t="s">
        <v>24</v>
      </c>
      <c r="J945" s="110">
        <v>7</v>
      </c>
      <c r="K945" s="53"/>
      <c r="L945" s="135">
        <v>0</v>
      </c>
    </row>
    <row r="946" spans="1:12" ht="30" x14ac:dyDescent="0.35">
      <c r="A946" t="s">
        <v>14</v>
      </c>
      <c r="B946" s="165"/>
      <c r="C946" s="36"/>
      <c r="D946" s="137"/>
      <c r="E946" s="72"/>
      <c r="F946" s="167"/>
      <c r="G946" s="135"/>
      <c r="H946" s="119" t="s">
        <v>550</v>
      </c>
      <c r="I946" s="32" t="s">
        <v>24</v>
      </c>
      <c r="J946" s="110">
        <v>5</v>
      </c>
      <c r="K946" s="53"/>
      <c r="L946" s="135">
        <v>0</v>
      </c>
    </row>
    <row r="947" spans="1:12" ht="20" x14ac:dyDescent="0.35">
      <c r="A947" t="s">
        <v>14</v>
      </c>
      <c r="B947" s="165"/>
      <c r="C947" s="36"/>
      <c r="D947" s="137"/>
      <c r="E947" s="72"/>
      <c r="F947" s="167"/>
      <c r="G947" s="135"/>
      <c r="H947" s="119" t="s">
        <v>565</v>
      </c>
      <c r="I947" s="32" t="s">
        <v>105</v>
      </c>
      <c r="J947" s="110">
        <v>12.5</v>
      </c>
      <c r="K947" s="53"/>
      <c r="L947" s="135">
        <v>0</v>
      </c>
    </row>
    <row r="948" spans="1:12" x14ac:dyDescent="0.35">
      <c r="A948" t="s">
        <v>14</v>
      </c>
      <c r="B948" s="165"/>
      <c r="C948" s="36" t="s">
        <v>522</v>
      </c>
      <c r="D948" s="137"/>
      <c r="E948" s="72"/>
      <c r="F948" s="167"/>
      <c r="G948" s="135">
        <f t="shared" ref="G948:G949" si="60">F948*E948</f>
        <v>0</v>
      </c>
      <c r="H948" s="119" t="s">
        <v>524</v>
      </c>
      <c r="I948" s="32" t="s">
        <v>105</v>
      </c>
      <c r="J948" s="110">
        <v>4.7</v>
      </c>
      <c r="K948" s="53"/>
      <c r="L948" s="135">
        <v>0</v>
      </c>
    </row>
    <row r="949" spans="1:12" x14ac:dyDescent="0.35">
      <c r="A949" t="s">
        <v>14</v>
      </c>
      <c r="B949" s="165"/>
      <c r="C949" s="36" t="s">
        <v>525</v>
      </c>
      <c r="D949" s="137"/>
      <c r="E949" s="72"/>
      <c r="F949" s="167"/>
      <c r="G949" s="135">
        <f t="shared" si="60"/>
        <v>0</v>
      </c>
      <c r="H949" s="119" t="s">
        <v>526</v>
      </c>
      <c r="I949" s="32" t="s">
        <v>105</v>
      </c>
      <c r="J949" s="110">
        <v>1.3</v>
      </c>
      <c r="K949" s="53"/>
      <c r="L949" s="135">
        <v>0</v>
      </c>
    </row>
    <row r="950" spans="1:12" ht="15" customHeight="1" outlineLevel="1" thickBot="1" x14ac:dyDescent="0.4">
      <c r="B950" s="168"/>
      <c r="C950" s="169" t="s">
        <v>37</v>
      </c>
      <c r="D950" s="170"/>
      <c r="E950" s="170"/>
      <c r="F950" s="170"/>
      <c r="G950" s="177">
        <f>SUM(G886:G949)</f>
        <v>0</v>
      </c>
      <c r="H950" s="172" t="s">
        <v>37</v>
      </c>
      <c r="I950" s="173"/>
      <c r="J950" s="174"/>
      <c r="K950" s="175"/>
      <c r="L950" s="177">
        <f>SUM(L886:L949)</f>
        <v>0</v>
      </c>
    </row>
    <row r="951" spans="1:12" ht="15" customHeight="1" thickBot="1" x14ac:dyDescent="0.4">
      <c r="B951" s="42"/>
      <c r="C951" s="27" t="s">
        <v>606</v>
      </c>
      <c r="D951" s="28"/>
      <c r="E951" s="28"/>
      <c r="F951" s="28"/>
      <c r="G951" s="28"/>
      <c r="H951" s="28"/>
      <c r="I951" s="28"/>
      <c r="J951" s="28"/>
      <c r="K951" s="28"/>
      <c r="L951" s="29"/>
    </row>
    <row r="952" spans="1:12" x14ac:dyDescent="0.35">
      <c r="A952" t="s">
        <v>14</v>
      </c>
      <c r="B952" s="165"/>
      <c r="C952" s="36" t="s">
        <v>567</v>
      </c>
      <c r="D952" s="137" t="s">
        <v>16</v>
      </c>
      <c r="E952" s="72">
        <v>1</v>
      </c>
      <c r="F952" s="154"/>
      <c r="G952" s="176">
        <f t="shared" ref="G952:G965" si="61">F952*E952</f>
        <v>0</v>
      </c>
      <c r="H952" s="119" t="s">
        <v>607</v>
      </c>
      <c r="I952" s="32" t="s">
        <v>16</v>
      </c>
      <c r="J952" s="110">
        <v>1</v>
      </c>
      <c r="K952" s="53"/>
      <c r="L952" s="95">
        <f t="shared" si="55"/>
        <v>0</v>
      </c>
    </row>
    <row r="953" spans="1:12" x14ac:dyDescent="0.35">
      <c r="A953" t="s">
        <v>14</v>
      </c>
      <c r="B953" s="165"/>
      <c r="C953" s="36" t="s">
        <v>196</v>
      </c>
      <c r="D953" s="137" t="s">
        <v>24</v>
      </c>
      <c r="E953" s="72">
        <v>1</v>
      </c>
      <c r="F953" s="154"/>
      <c r="G953" s="176">
        <f t="shared" si="61"/>
        <v>0</v>
      </c>
      <c r="H953" s="119" t="s">
        <v>477</v>
      </c>
      <c r="I953" s="32" t="s">
        <v>24</v>
      </c>
      <c r="J953" s="110">
        <v>1</v>
      </c>
      <c r="K953" s="53"/>
      <c r="L953" s="95">
        <f t="shared" si="55"/>
        <v>0</v>
      </c>
    </row>
    <row r="954" spans="1:12" x14ac:dyDescent="0.35">
      <c r="A954" t="s">
        <v>14</v>
      </c>
      <c r="B954" s="165"/>
      <c r="C954" s="36" t="s">
        <v>558</v>
      </c>
      <c r="D954" s="137" t="s">
        <v>24</v>
      </c>
      <c r="E954" s="72">
        <v>1</v>
      </c>
      <c r="F954" s="154"/>
      <c r="G954" s="176">
        <f t="shared" si="61"/>
        <v>0</v>
      </c>
      <c r="H954" s="119" t="s">
        <v>479</v>
      </c>
      <c r="I954" s="32" t="s">
        <v>24</v>
      </c>
      <c r="J954" s="110">
        <v>1</v>
      </c>
      <c r="K954" s="53"/>
      <c r="L954" s="95">
        <f t="shared" si="55"/>
        <v>0</v>
      </c>
    </row>
    <row r="955" spans="1:12" x14ac:dyDescent="0.35">
      <c r="A955" t="s">
        <v>14</v>
      </c>
      <c r="B955" s="165"/>
      <c r="C955" s="36" t="s">
        <v>196</v>
      </c>
      <c r="D955" s="137" t="s">
        <v>24</v>
      </c>
      <c r="E955" s="72">
        <v>1</v>
      </c>
      <c r="F955" s="154"/>
      <c r="G955" s="176">
        <f t="shared" si="61"/>
        <v>0</v>
      </c>
      <c r="H955" s="119" t="s">
        <v>485</v>
      </c>
      <c r="I955" s="32" t="s">
        <v>24</v>
      </c>
      <c r="J955" s="110">
        <v>1</v>
      </c>
      <c r="K955" s="53"/>
      <c r="L955" s="95">
        <f t="shared" si="55"/>
        <v>0</v>
      </c>
    </row>
    <row r="956" spans="1:12" ht="20" x14ac:dyDescent="0.35">
      <c r="A956" t="s">
        <v>14</v>
      </c>
      <c r="B956" s="165"/>
      <c r="C956" s="43" t="s">
        <v>27</v>
      </c>
      <c r="D956" s="137" t="s">
        <v>24</v>
      </c>
      <c r="E956" s="72">
        <v>2</v>
      </c>
      <c r="F956" s="154"/>
      <c r="G956" s="176">
        <f t="shared" si="61"/>
        <v>0</v>
      </c>
      <c r="H956" s="119" t="s">
        <v>486</v>
      </c>
      <c r="I956" s="32" t="s">
        <v>24</v>
      </c>
      <c r="J956" s="110">
        <v>2</v>
      </c>
      <c r="K956" s="53"/>
      <c r="L956" s="95">
        <f t="shared" si="55"/>
        <v>0</v>
      </c>
    </row>
    <row r="957" spans="1:12" x14ac:dyDescent="0.35">
      <c r="A957" t="s">
        <v>14</v>
      </c>
      <c r="B957" s="165"/>
      <c r="C957" s="43" t="s">
        <v>27</v>
      </c>
      <c r="D957" s="137" t="s">
        <v>24</v>
      </c>
      <c r="E957" s="72">
        <v>1</v>
      </c>
      <c r="F957" s="154"/>
      <c r="G957" s="176">
        <f t="shared" si="61"/>
        <v>0</v>
      </c>
      <c r="H957" s="119" t="s">
        <v>315</v>
      </c>
      <c r="I957" s="32" t="s">
        <v>24</v>
      </c>
      <c r="J957" s="110">
        <v>1</v>
      </c>
      <c r="K957" s="53"/>
      <c r="L957" s="95">
        <f t="shared" si="55"/>
        <v>0</v>
      </c>
    </row>
    <row r="958" spans="1:12" ht="20" x14ac:dyDescent="0.35">
      <c r="A958" t="s">
        <v>14</v>
      </c>
      <c r="B958" s="165"/>
      <c r="C958" s="36" t="s">
        <v>547</v>
      </c>
      <c r="D958" s="137" t="s">
        <v>22</v>
      </c>
      <c r="E958" s="72">
        <v>9</v>
      </c>
      <c r="F958" s="154"/>
      <c r="G958" s="176">
        <f t="shared" si="61"/>
        <v>0</v>
      </c>
      <c r="H958" s="119" t="s">
        <v>561</v>
      </c>
      <c r="I958" s="32" t="s">
        <v>22</v>
      </c>
      <c r="J958" s="110">
        <v>9</v>
      </c>
      <c r="K958" s="53"/>
      <c r="L958" s="95">
        <f t="shared" si="55"/>
        <v>0</v>
      </c>
    </row>
    <row r="959" spans="1:12" ht="20" x14ac:dyDescent="0.35">
      <c r="A959" t="s">
        <v>14</v>
      </c>
      <c r="B959" s="165"/>
      <c r="C959" s="36" t="s">
        <v>547</v>
      </c>
      <c r="D959" s="137" t="s">
        <v>22</v>
      </c>
      <c r="E959" s="72">
        <v>10</v>
      </c>
      <c r="F959" s="154"/>
      <c r="G959" s="176">
        <f t="shared" si="61"/>
        <v>0</v>
      </c>
      <c r="H959" s="119" t="s">
        <v>598</v>
      </c>
      <c r="I959" s="32" t="s">
        <v>22</v>
      </c>
      <c r="J959" s="110">
        <v>10</v>
      </c>
      <c r="K959" s="53"/>
      <c r="L959" s="95">
        <f t="shared" si="55"/>
        <v>0</v>
      </c>
    </row>
    <row r="960" spans="1:12" ht="20" x14ac:dyDescent="0.35">
      <c r="A960" t="s">
        <v>14</v>
      </c>
      <c r="B960" s="165"/>
      <c r="C960" s="36" t="s">
        <v>547</v>
      </c>
      <c r="D960" s="137" t="s">
        <v>22</v>
      </c>
      <c r="E960" s="72">
        <v>2</v>
      </c>
      <c r="F960" s="154"/>
      <c r="G960" s="176">
        <f t="shared" si="61"/>
        <v>0</v>
      </c>
      <c r="H960" s="119" t="s">
        <v>608</v>
      </c>
      <c r="I960" s="32" t="s">
        <v>22</v>
      </c>
      <c r="J960" s="110">
        <v>2</v>
      </c>
      <c r="K960" s="53"/>
      <c r="L960" s="95">
        <f t="shared" si="55"/>
        <v>0</v>
      </c>
    </row>
    <row r="961" spans="1:12" ht="30" x14ac:dyDescent="0.35">
      <c r="A961" t="s">
        <v>14</v>
      </c>
      <c r="B961" s="165"/>
      <c r="C961" s="36" t="s">
        <v>547</v>
      </c>
      <c r="D961" s="137" t="s">
        <v>22</v>
      </c>
      <c r="E961" s="72">
        <v>1</v>
      </c>
      <c r="F961" s="154"/>
      <c r="G961" s="176">
        <f t="shared" si="61"/>
        <v>0</v>
      </c>
      <c r="H961" s="119" t="s">
        <v>318</v>
      </c>
      <c r="I961" s="32" t="s">
        <v>22</v>
      </c>
      <c r="J961" s="110">
        <v>1</v>
      </c>
      <c r="K961" s="53"/>
      <c r="L961" s="95">
        <f t="shared" si="55"/>
        <v>0</v>
      </c>
    </row>
    <row r="962" spans="1:12" ht="30" x14ac:dyDescent="0.35">
      <c r="A962" t="s">
        <v>14</v>
      </c>
      <c r="B962" s="165"/>
      <c r="C962" s="36" t="s">
        <v>547</v>
      </c>
      <c r="D962" s="137" t="s">
        <v>22</v>
      </c>
      <c r="E962" s="72">
        <v>1</v>
      </c>
      <c r="F962" s="154"/>
      <c r="G962" s="176">
        <f t="shared" si="61"/>
        <v>0</v>
      </c>
      <c r="H962" s="119" t="s">
        <v>320</v>
      </c>
      <c r="I962" s="32" t="s">
        <v>22</v>
      </c>
      <c r="J962" s="110">
        <v>1</v>
      </c>
      <c r="K962" s="53"/>
      <c r="L962" s="95">
        <f t="shared" si="55"/>
        <v>0</v>
      </c>
    </row>
    <row r="963" spans="1:12" x14ac:dyDescent="0.35">
      <c r="A963" t="s">
        <v>14</v>
      </c>
      <c r="B963" s="165"/>
      <c r="C963" s="43" t="s">
        <v>27</v>
      </c>
      <c r="D963" s="137" t="s">
        <v>24</v>
      </c>
      <c r="E963" s="72">
        <v>1</v>
      </c>
      <c r="F963" s="154"/>
      <c r="G963" s="176">
        <f t="shared" si="61"/>
        <v>0</v>
      </c>
      <c r="H963" s="119" t="s">
        <v>331</v>
      </c>
      <c r="I963" s="32" t="s">
        <v>24</v>
      </c>
      <c r="J963" s="110">
        <v>1</v>
      </c>
      <c r="K963" s="53"/>
      <c r="L963" s="95">
        <f t="shared" si="55"/>
        <v>0</v>
      </c>
    </row>
    <row r="964" spans="1:12" ht="20" x14ac:dyDescent="0.35">
      <c r="A964" t="s">
        <v>14</v>
      </c>
      <c r="B964" s="165"/>
      <c r="C964" s="43" t="s">
        <v>27</v>
      </c>
      <c r="D964" s="137" t="s">
        <v>24</v>
      </c>
      <c r="E964" s="72">
        <v>1</v>
      </c>
      <c r="F964" s="154"/>
      <c r="G964" s="176">
        <f t="shared" si="61"/>
        <v>0</v>
      </c>
      <c r="H964" s="119" t="s">
        <v>609</v>
      </c>
      <c r="I964" s="32" t="s">
        <v>24</v>
      </c>
      <c r="J964" s="110">
        <v>1</v>
      </c>
      <c r="K964" s="53"/>
      <c r="L964" s="95">
        <f t="shared" si="55"/>
        <v>0</v>
      </c>
    </row>
    <row r="965" spans="1:12" x14ac:dyDescent="0.35">
      <c r="A965" t="s">
        <v>14</v>
      </c>
      <c r="B965" s="165"/>
      <c r="C965" s="36" t="s">
        <v>610</v>
      </c>
      <c r="D965" s="137" t="s">
        <v>24</v>
      </c>
      <c r="E965" s="72">
        <v>1</v>
      </c>
      <c r="F965" s="154"/>
      <c r="G965" s="176">
        <f t="shared" si="61"/>
        <v>0</v>
      </c>
      <c r="H965" s="119" t="s">
        <v>321</v>
      </c>
      <c r="I965" s="32" t="s">
        <v>24</v>
      </c>
      <c r="J965" s="110">
        <v>1</v>
      </c>
      <c r="K965" s="53"/>
      <c r="L965" s="95">
        <f t="shared" si="55"/>
        <v>0</v>
      </c>
    </row>
    <row r="966" spans="1:12" ht="23" customHeight="1" outlineLevel="1" thickBot="1" x14ac:dyDescent="0.4">
      <c r="B966" s="168"/>
      <c r="C966" s="169" t="s">
        <v>37</v>
      </c>
      <c r="D966" s="170"/>
      <c r="E966" s="170"/>
      <c r="F966" s="170"/>
      <c r="G966" s="177">
        <f>SUM(G952:G965)</f>
        <v>0</v>
      </c>
      <c r="H966" s="172" t="s">
        <v>37</v>
      </c>
      <c r="I966" s="173"/>
      <c r="J966" s="174"/>
      <c r="K966" s="175"/>
      <c r="L966" s="177">
        <f>SUM(L952:L965)</f>
        <v>0</v>
      </c>
    </row>
    <row r="967" spans="1:12" ht="15" thickBot="1" x14ac:dyDescent="0.4">
      <c r="B967" s="181"/>
      <c r="C967" s="182" t="s">
        <v>611</v>
      </c>
      <c r="D967" s="183"/>
      <c r="E967" s="183"/>
      <c r="F967" s="183"/>
      <c r="G967" s="184">
        <f>G319+G311+G302+G266+G247+G222+G185+G140+G91+G84+G70+G55+G46+G34+G31+G866+G838+G821+G811+G760+G753+G746+G717+G699+G686+G671+G624+G592+G576+G550+G533+G504+G498+G467+G460+G423+G394+G371+G345+G966+G950+G884+G872</f>
        <v>1500</v>
      </c>
      <c r="H967" s="185" t="s">
        <v>611</v>
      </c>
      <c r="I967" s="186"/>
      <c r="J967" s="187"/>
      <c r="K967" s="188"/>
      <c r="L967" s="184">
        <f>L319+L311+L302+L266+L247+L222+L185+L140+L91+L84+L70+L55+L46+L34+L31+L866+L838+L821+L811+L760+L753+L746+L717+L699+L686+L671+L624+L592+L576+L550+L533+L504+L498+L467+L460+L423+L394+L371+L345+L966+L950+L884+L872</f>
        <v>0</v>
      </c>
    </row>
    <row r="968" spans="1:12" ht="15" thickBot="1" x14ac:dyDescent="0.4">
      <c r="B968" s="181"/>
      <c r="C968" s="182" t="s">
        <v>612</v>
      </c>
      <c r="D968" s="189"/>
      <c r="E968" s="189"/>
      <c r="F968" s="189"/>
      <c r="G968" s="189"/>
      <c r="H968" s="189"/>
      <c r="I968" s="189"/>
      <c r="J968" s="189"/>
      <c r="K968" s="190"/>
      <c r="L968" s="184">
        <f>G967+L967</f>
        <v>1500</v>
      </c>
    </row>
    <row r="969" spans="1:12" ht="15" thickBot="1" x14ac:dyDescent="0.4">
      <c r="B969" s="191">
        <v>1</v>
      </c>
      <c r="C969" s="192" t="s">
        <v>613</v>
      </c>
      <c r="D969" s="193"/>
      <c r="E969" s="193"/>
      <c r="F969" s="193"/>
      <c r="G969" s="193"/>
      <c r="H969" s="194"/>
      <c r="I969" s="195" t="s">
        <v>614</v>
      </c>
      <c r="J969" s="196">
        <v>10</v>
      </c>
      <c r="K969" s="197"/>
      <c r="L969" s="198">
        <v>0</v>
      </c>
    </row>
    <row r="970" spans="1:12" ht="15" thickBot="1" x14ac:dyDescent="0.4">
      <c r="B970" s="181">
        <v>2</v>
      </c>
      <c r="C970" s="199" t="s">
        <v>615</v>
      </c>
      <c r="D970" s="200"/>
      <c r="E970" s="201"/>
      <c r="F970" s="201"/>
      <c r="G970" s="201"/>
      <c r="H970" s="202"/>
      <c r="I970" s="195" t="s">
        <v>616</v>
      </c>
      <c r="J970" s="196">
        <v>0</v>
      </c>
      <c r="K970" s="197"/>
      <c r="L970" s="198">
        <f>J970*K970</f>
        <v>0</v>
      </c>
    </row>
    <row r="971" spans="1:12" ht="15" thickBot="1" x14ac:dyDescent="0.4">
      <c r="B971" s="181">
        <v>3</v>
      </c>
      <c r="C971" s="192" t="s">
        <v>617</v>
      </c>
      <c r="D971" s="193"/>
      <c r="E971" s="193"/>
      <c r="F971" s="193"/>
      <c r="G971" s="193"/>
      <c r="H971" s="194"/>
      <c r="I971" s="195" t="s">
        <v>614</v>
      </c>
      <c r="J971" s="196">
        <v>0</v>
      </c>
      <c r="K971" s="197"/>
      <c r="L971" s="198">
        <v>0</v>
      </c>
    </row>
    <row r="972" spans="1:12" ht="15" thickBot="1" x14ac:dyDescent="0.4">
      <c r="B972" s="181"/>
      <c r="C972" s="182" t="s">
        <v>618</v>
      </c>
      <c r="D972" s="183"/>
      <c r="E972" s="183"/>
      <c r="F972" s="183"/>
      <c r="G972" s="183"/>
      <c r="H972" s="183"/>
      <c r="I972" s="183"/>
      <c r="J972" s="183"/>
      <c r="K972" s="203"/>
      <c r="L972" s="184">
        <f>SUM(L969:L971)</f>
        <v>0</v>
      </c>
    </row>
    <row r="973" spans="1:12" ht="15" thickBot="1" x14ac:dyDescent="0.4">
      <c r="B973" s="181"/>
      <c r="C973" s="182" t="s">
        <v>619</v>
      </c>
      <c r="D973" s="189"/>
      <c r="E973" s="189"/>
      <c r="F973" s="189"/>
      <c r="G973" s="189"/>
      <c r="H973" s="189"/>
      <c r="I973" s="189"/>
      <c r="J973" s="189"/>
      <c r="K973" s="190"/>
      <c r="L973" s="184">
        <f>SUM(L968+L972)</f>
        <v>1500</v>
      </c>
    </row>
    <row r="974" spans="1:12" ht="15" thickBot="1" x14ac:dyDescent="0.4">
      <c r="B974" s="191"/>
      <c r="C974" s="204" t="s">
        <v>620</v>
      </c>
      <c r="D974" s="183"/>
      <c r="E974" s="183"/>
      <c r="F974" s="183"/>
      <c r="G974" s="183"/>
      <c r="H974" s="183"/>
      <c r="I974" s="183"/>
      <c r="J974" s="183"/>
      <c r="K974" s="203"/>
      <c r="L974" s="184">
        <v>0</v>
      </c>
    </row>
    <row r="975" spans="1:12" ht="15" thickBot="1" x14ac:dyDescent="0.4">
      <c r="B975" s="181"/>
      <c r="C975" s="182" t="s">
        <v>621</v>
      </c>
      <c r="D975" s="189"/>
      <c r="E975" s="189"/>
      <c r="F975" s="189"/>
      <c r="G975" s="189"/>
      <c r="H975" s="189"/>
      <c r="I975" s="189"/>
      <c r="J975" s="189"/>
      <c r="K975" s="190"/>
      <c r="L975" s="184">
        <f>SUM(L973:L974)</f>
        <v>1500</v>
      </c>
    </row>
    <row r="976" spans="1:12" ht="15" thickBot="1" x14ac:dyDescent="0.4">
      <c r="B976" s="205"/>
      <c r="C976" s="206"/>
      <c r="D976" s="207"/>
      <c r="E976" s="208"/>
      <c r="F976" s="208"/>
      <c r="G976" s="209"/>
      <c r="H976" s="210"/>
      <c r="I976" s="211"/>
      <c r="J976" s="209"/>
      <c r="K976" s="212"/>
      <c r="L976" s="209"/>
    </row>
    <row r="977" spans="2:12" ht="15" thickBot="1" x14ac:dyDescent="0.4">
      <c r="B977" s="205"/>
      <c r="C977" s="213" t="s">
        <v>622</v>
      </c>
      <c r="D977" s="183"/>
      <c r="E977" s="183"/>
      <c r="F977" s="183"/>
      <c r="G977" s="214"/>
      <c r="H977" s="215">
        <f>SUM(L975)</f>
        <v>1500</v>
      </c>
      <c r="I977" s="216"/>
      <c r="J977" s="217"/>
      <c r="K977" s="216"/>
      <c r="L977" s="217"/>
    </row>
    <row r="978" spans="2:12" x14ac:dyDescent="0.35">
      <c r="B978" s="8"/>
      <c r="C978" s="218"/>
      <c r="D978" s="219"/>
      <c r="E978" s="13"/>
      <c r="F978" s="13"/>
      <c r="G978" s="13"/>
      <c r="H978" s="220"/>
      <c r="I978" s="221"/>
      <c r="J978" s="222"/>
      <c r="K978" s="221"/>
      <c r="L978" s="222"/>
    </row>
    <row r="979" spans="2:12" x14ac:dyDescent="0.35">
      <c r="B979" s="8"/>
      <c r="C979" s="218"/>
      <c r="D979" s="219"/>
      <c r="E979" s="13"/>
      <c r="F979" s="13"/>
      <c r="G979" s="13"/>
      <c r="H979" s="220"/>
      <c r="I979" s="221"/>
      <c r="J979" s="222"/>
      <c r="K979" s="221"/>
      <c r="L979" s="222"/>
    </row>
    <row r="980" spans="2:12" x14ac:dyDescent="0.35">
      <c r="B980" s="8"/>
      <c r="C980" s="223" t="s">
        <v>623</v>
      </c>
      <c r="D980" s="103"/>
      <c r="E980" s="5"/>
      <c r="F980" s="5"/>
      <c r="G980" s="5"/>
      <c r="H980" s="224"/>
      <c r="I980" s="216"/>
      <c r="J980" s="217"/>
      <c r="K980" s="216"/>
      <c r="L980" s="217"/>
    </row>
    <row r="981" spans="2:12" x14ac:dyDescent="0.35">
      <c r="B981" s="8"/>
      <c r="C981" s="225" t="s">
        <v>624</v>
      </c>
      <c r="D981" s="226"/>
      <c r="E981" s="226"/>
      <c r="F981" s="226"/>
      <c r="G981" s="226"/>
      <c r="H981" s="226"/>
      <c r="I981" s="226"/>
      <c r="J981" s="226"/>
      <c r="K981" s="226"/>
      <c r="L981" s="226"/>
    </row>
    <row r="982" spans="2:12" ht="22" customHeight="1" x14ac:dyDescent="0.35">
      <c r="B982" s="8"/>
      <c r="C982" s="225" t="s">
        <v>625</v>
      </c>
      <c r="D982" s="226"/>
      <c r="E982" s="226"/>
      <c r="F982" s="226"/>
      <c r="G982" s="226"/>
      <c r="H982" s="226"/>
      <c r="I982" s="226"/>
      <c r="J982" s="226"/>
      <c r="K982" s="226"/>
      <c r="L982" s="226"/>
    </row>
    <row r="983" spans="2:12" x14ac:dyDescent="0.35">
      <c r="B983" s="8"/>
      <c r="C983" s="223"/>
      <c r="D983" s="227"/>
      <c r="E983" s="227"/>
      <c r="F983" s="227"/>
      <c r="G983" s="228"/>
      <c r="H983" s="229"/>
      <c r="I983" s="230"/>
      <c r="J983" s="231"/>
      <c r="K983" s="230"/>
      <c r="L983" s="232"/>
    </row>
    <row r="984" spans="2:12" x14ac:dyDescent="0.35">
      <c r="B984" s="8"/>
      <c r="C984" s="233" t="s">
        <v>626</v>
      </c>
      <c r="D984" s="234"/>
      <c r="E984" s="234"/>
      <c r="F984" s="234"/>
      <c r="G984" s="235"/>
      <c r="H984" s="233" t="s">
        <v>627</v>
      </c>
      <c r="I984" s="236"/>
      <c r="J984" s="237"/>
      <c r="K984" s="236"/>
      <c r="L984" s="238"/>
    </row>
    <row r="985" spans="2:12" x14ac:dyDescent="0.35">
      <c r="B985" s="8"/>
      <c r="C985" s="233" t="s">
        <v>628</v>
      </c>
      <c r="D985" s="239"/>
      <c r="E985" s="240"/>
      <c r="F985" s="240"/>
      <c r="G985" s="241"/>
      <c r="H985" s="233"/>
      <c r="I985" s="236"/>
      <c r="J985" s="237"/>
      <c r="K985" s="236"/>
      <c r="L985" s="237"/>
    </row>
    <row r="986" spans="2:12" x14ac:dyDescent="0.35">
      <c r="B986" s="8"/>
      <c r="C986" s="242" t="s">
        <v>629</v>
      </c>
      <c r="D986" s="239"/>
      <c r="E986" s="240"/>
      <c r="F986" s="240"/>
      <c r="G986" s="241"/>
      <c r="H986" s="242" t="s">
        <v>630</v>
      </c>
      <c r="I986" s="236"/>
      <c r="J986" s="237"/>
      <c r="K986" s="236"/>
      <c r="L986" s="237"/>
    </row>
    <row r="987" spans="2:12" x14ac:dyDescent="0.35">
      <c r="B987" s="8"/>
      <c r="C987" s="243" t="s">
        <v>631</v>
      </c>
      <c r="D987" s="244"/>
      <c r="E987" s="245"/>
      <c r="F987" s="245"/>
      <c r="G987" s="246"/>
      <c r="H987" s="247" t="s">
        <v>632</v>
      </c>
      <c r="I987" s="236"/>
      <c r="J987" s="236"/>
      <c r="K987" s="236"/>
      <c r="L987" s="236"/>
    </row>
    <row r="988" spans="2:12" x14ac:dyDescent="0.35">
      <c r="B988" s="8"/>
      <c r="C988" s="248"/>
      <c r="D988" s="249"/>
      <c r="E988" s="250"/>
      <c r="F988" s="250"/>
      <c r="G988" s="246"/>
      <c r="H988" s="248"/>
      <c r="I988" s="236"/>
      <c r="J988" s="236"/>
      <c r="K988" s="236"/>
      <c r="L988" s="236"/>
    </row>
  </sheetData>
  <mergeCells count="18">
    <mergeCell ref="C974:K974"/>
    <mergeCell ref="C975:K975"/>
    <mergeCell ref="C977:G977"/>
    <mergeCell ref="C981:L981"/>
    <mergeCell ref="C982:L982"/>
    <mergeCell ref="D983:F983"/>
    <mergeCell ref="C967:F967"/>
    <mergeCell ref="C968:K968"/>
    <mergeCell ref="C969:H969"/>
    <mergeCell ref="C971:H971"/>
    <mergeCell ref="C972:K972"/>
    <mergeCell ref="C973:K973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2026-07-02T10:40:20Z</dcterms:modified>
</cp:coreProperties>
</file>