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OneDrive\Desktop\КОШТОРИСИ\2026\В РОБОТІ\15.05.2026\Рудницького 15  МШ\"/>
    </mc:Choice>
  </mc:AlternateContent>
  <bookViews>
    <workbookView xWindow="0" yWindow="0" windowWidth="20490" windowHeight="7530"/>
  </bookViews>
  <sheets>
    <sheet name="КП" sheetId="1" r:id="rId1"/>
  </sheets>
  <calcPr calcId="162913"/>
  <extLst>
    <ext uri="GoogleSheetsCustomDataVersion2">
      <go:sheetsCustomData xmlns:go="http://customooxmlschemas.google.com/" r:id="rId5" roundtripDataChecksum="eUdY6MqUZ1qaYt3czT8UDq7YMnv7pjDEHNwq8mX3TKQ="/>
    </ext>
  </extLst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7" i="1"/>
  <c r="G46" i="1"/>
  <c r="G45" i="1"/>
  <c r="G44" i="1"/>
  <c r="G41" i="1"/>
  <c r="G40" i="1"/>
  <c r="G39" i="1"/>
  <c r="G38" i="1"/>
  <c r="G37" i="1"/>
  <c r="G36" i="1"/>
  <c r="G35" i="1"/>
  <c r="G34" i="1"/>
  <c r="G33" i="1"/>
  <c r="G30" i="1"/>
  <c r="G29" i="1"/>
  <c r="G28" i="1"/>
  <c r="G27" i="1"/>
  <c r="G26" i="1"/>
  <c r="G25" i="1"/>
  <c r="G13" i="1"/>
  <c r="G12" i="1"/>
  <c r="G22" i="1"/>
  <c r="G21" i="1"/>
  <c r="G20" i="1"/>
  <c r="G19" i="1"/>
  <c r="G18" i="1"/>
  <c r="G17" i="1"/>
  <c r="G16" i="1"/>
  <c r="G15" i="1"/>
  <c r="G14" i="1"/>
  <c r="G11" i="1"/>
  <c r="G10" i="1"/>
  <c r="G71" i="1" l="1"/>
  <c r="G48" i="1"/>
  <c r="G63" i="1"/>
  <c r="G31" i="1"/>
  <c r="G42" i="1"/>
  <c r="G23" i="1"/>
  <c r="G72" i="1" l="1"/>
</calcChain>
</file>

<file path=xl/sharedStrings.xml><?xml version="1.0" encoding="utf-8"?>
<sst xmlns="http://schemas.openxmlformats.org/spreadsheetml/2006/main" count="126" uniqueCount="35">
  <si>
    <t>№</t>
  </si>
  <si>
    <t>Назва робіт</t>
  </si>
  <si>
    <t>Один. виміру</t>
  </si>
  <si>
    <t>Кільк.</t>
  </si>
  <si>
    <t>Ціна, ₴</t>
  </si>
  <si>
    <t>Сума, ₴</t>
  </si>
  <si>
    <t>м.п.</t>
  </si>
  <si>
    <t>Разом:</t>
  </si>
  <si>
    <t>м²</t>
  </si>
  <si>
    <t>Чорновий КОШТОРИС БУДІВЕЛЬНИХ РОБIТ 15052026.1</t>
  </si>
  <si>
    <t>Об'єкт: квартира</t>
  </si>
  <si>
    <t>Підготовка до малярки (декоративки)</t>
  </si>
  <si>
    <t>Грунтування стіни під скловолокно</t>
  </si>
  <si>
    <t>Грунтування відкосів під скловолокно</t>
  </si>
  <si>
    <t>Наклейка скловолокна на стіни з проклеюванням зверху</t>
  </si>
  <si>
    <t>Наклейка скловолокна на відкоси з проклеюванням зверху</t>
  </si>
  <si>
    <t>Посилення кутів перфорованим куточком</t>
  </si>
  <si>
    <t>Розчищення стіни під шпаклівку</t>
  </si>
  <si>
    <t>Розчищення  відкосів під шпаклівку</t>
  </si>
  <si>
    <t>Грунтування стіни під шпаклівку</t>
  </si>
  <si>
    <t>Грунтування відкосів під шпаклівку</t>
  </si>
  <si>
    <t>старотове, фінішне Шпаклювання, шліфування стіни під скловолокно та після скловолокна (3шари)</t>
  </si>
  <si>
    <t>старотове, фінішне Шпаклювання,шліфування стіни під скловолокно та після скловолокна (3шари)</t>
  </si>
  <si>
    <t>Грунтування стіни під фарбування (декоративну штукатурку)</t>
  </si>
  <si>
    <t>Грунтування відкосів під фарбування (декоративну штукатурку)</t>
  </si>
  <si>
    <t>Кімната з балконом стіни</t>
  </si>
  <si>
    <t>Кімната з балконом стеля</t>
  </si>
  <si>
    <t>Балкон Стіни</t>
  </si>
  <si>
    <t xml:space="preserve"> фінішне Шпаклювання, шліфування  після скловолокна </t>
  </si>
  <si>
    <t xml:space="preserve"> фінішне Шпаклювання,шліфування стіни  після скловолокна </t>
  </si>
  <si>
    <t>Балкон Стеля</t>
  </si>
  <si>
    <t>Кімната  стіни</t>
  </si>
  <si>
    <t>Кімната стеля</t>
  </si>
  <si>
    <t>РОБОТИ ПО ПІДГОТОВЦІ ДО ФАРБУВАННЯ ЧИ ДЕКОРУ</t>
  </si>
  <si>
    <t>Місцезнаходження: Київ вул. Рудницького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</si>
</sst>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5252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999999"/>
      </patternFill>
    </fill>
    <fill>
      <patternFill patternType="solid">
        <fgColor theme="0"/>
        <bgColor rgb="FFB7B7B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" fillId="3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65"/>
  <sheetViews>
    <sheetView tabSelected="1" workbookViewId="0">
      <selection activeCell="B6" sqref="B6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63.85546875" customWidth="1"/>
    <col min="4" max="6" width="11" customWidth="1"/>
    <col min="7" max="7" width="15.140625" customWidth="1"/>
    <col min="8" max="26" width="11" customWidth="1"/>
  </cols>
  <sheetData>
    <row r="1" spans="1:26" ht="15.75" customHeight="1" x14ac:dyDescent="0.2"/>
    <row r="2" spans="1:26" ht="15.75" customHeight="1" x14ac:dyDescent="0.25">
      <c r="A2" s="1"/>
      <c r="B2" s="32" t="s">
        <v>9</v>
      </c>
      <c r="C2" s="33"/>
      <c r="D2" s="33"/>
      <c r="E2" s="33"/>
      <c r="F2" s="33"/>
      <c r="G2" s="33"/>
    </row>
    <row r="3" spans="1:26" ht="15.75" customHeight="1" x14ac:dyDescent="0.25">
      <c r="A3" s="1"/>
      <c r="B3" s="2"/>
      <c r="C3" s="2" t="s">
        <v>33</v>
      </c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34" t="s">
        <v>10</v>
      </c>
      <c r="C4" s="33"/>
      <c r="D4" s="4"/>
      <c r="E4" s="5"/>
      <c r="F4" s="5"/>
      <c r="G4" s="5"/>
    </row>
    <row r="5" spans="1:26" ht="15.75" customHeight="1" x14ac:dyDescent="0.25">
      <c r="A5" s="1"/>
      <c r="B5" s="34" t="s">
        <v>34</v>
      </c>
      <c r="C5" s="33"/>
      <c r="D5" s="4"/>
      <c r="E5" s="5"/>
      <c r="F5" s="5"/>
      <c r="G5" s="5"/>
    </row>
    <row r="6" spans="1:26" ht="15.75" customHeight="1" x14ac:dyDescent="0.25">
      <c r="A6" s="1"/>
      <c r="B6" s="3"/>
      <c r="C6" s="3"/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2" t="s">
        <v>0</v>
      </c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11" customFormat="1" ht="15.75" customHeight="1" x14ac:dyDescent="0.2">
      <c r="A8" s="1"/>
      <c r="B8" s="35" t="s">
        <v>11</v>
      </c>
      <c r="C8" s="36"/>
      <c r="D8" s="36"/>
      <c r="E8" s="36"/>
      <c r="F8" s="36"/>
      <c r="G8" s="3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11" customFormat="1" ht="15.75" customHeight="1" x14ac:dyDescent="0.2">
      <c r="A9" s="1"/>
      <c r="B9" s="35" t="s">
        <v>25</v>
      </c>
      <c r="C9" s="36"/>
      <c r="D9" s="36"/>
      <c r="E9" s="36"/>
      <c r="F9" s="36"/>
      <c r="G9" s="3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1" customFormat="1" ht="15.75" customHeight="1" x14ac:dyDescent="0.2">
      <c r="A10" s="1"/>
      <c r="B10" s="16">
        <v>1</v>
      </c>
      <c r="C10" s="17" t="s">
        <v>17</v>
      </c>
      <c r="D10" s="16" t="s">
        <v>8</v>
      </c>
      <c r="E10" s="16">
        <v>41.2</v>
      </c>
      <c r="F10" s="16">
        <v>50</v>
      </c>
      <c r="G10" s="16">
        <f t="shared" ref="G10:G22" si="0">E10*F10</f>
        <v>2060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6" customFormat="1" ht="15.75" customHeight="1" x14ac:dyDescent="0.25">
      <c r="A11" s="1"/>
      <c r="B11" s="16">
        <v>2</v>
      </c>
      <c r="C11" s="17" t="s">
        <v>18</v>
      </c>
      <c r="D11" s="18" t="s">
        <v>6</v>
      </c>
      <c r="E11" s="16">
        <v>9.7200000000000006</v>
      </c>
      <c r="F11" s="16">
        <v>50</v>
      </c>
      <c r="G11" s="16">
        <f t="shared" si="0"/>
        <v>486.00000000000006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5" customFormat="1" ht="15.75" customHeight="1" x14ac:dyDescent="0.2">
      <c r="A12" s="1"/>
      <c r="B12" s="16">
        <v>3</v>
      </c>
      <c r="C12" s="17" t="s">
        <v>19</v>
      </c>
      <c r="D12" s="17" t="s">
        <v>8</v>
      </c>
      <c r="E12" s="16">
        <v>41.2</v>
      </c>
      <c r="F12" s="17">
        <v>40</v>
      </c>
      <c r="G12" s="17">
        <f t="shared" ref="G12:G13" si="1">E12*F12</f>
        <v>1648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5" customFormat="1" ht="15.75" customHeight="1" x14ac:dyDescent="0.25">
      <c r="A13" s="1"/>
      <c r="B13" s="16">
        <v>4</v>
      </c>
      <c r="C13" s="17" t="s">
        <v>20</v>
      </c>
      <c r="D13" s="22" t="s">
        <v>6</v>
      </c>
      <c r="E13" s="16">
        <v>9.7200000000000006</v>
      </c>
      <c r="F13" s="17">
        <v>40</v>
      </c>
      <c r="G13" s="17">
        <f t="shared" si="1"/>
        <v>388.8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7" customFormat="1" ht="39" customHeight="1" x14ac:dyDescent="0.25">
      <c r="A14" s="1"/>
      <c r="B14" s="16">
        <v>5</v>
      </c>
      <c r="C14" s="19" t="s">
        <v>21</v>
      </c>
      <c r="D14" s="18" t="s">
        <v>8</v>
      </c>
      <c r="E14" s="20">
        <v>41.2</v>
      </c>
      <c r="F14" s="16">
        <v>300</v>
      </c>
      <c r="G14" s="16">
        <f t="shared" si="0"/>
        <v>12360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11" customFormat="1" ht="38.25" customHeight="1" x14ac:dyDescent="0.25">
      <c r="A15" s="1"/>
      <c r="B15" s="16">
        <v>6</v>
      </c>
      <c r="C15" s="19" t="s">
        <v>22</v>
      </c>
      <c r="D15" s="18" t="s">
        <v>6</v>
      </c>
      <c r="E15" s="20">
        <v>9.7200000000000006</v>
      </c>
      <c r="F15" s="21">
        <v>300</v>
      </c>
      <c r="G15" s="16">
        <f t="shared" si="0"/>
        <v>2916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8" customFormat="1" ht="15.75" customHeight="1" x14ac:dyDescent="0.25">
      <c r="A16" s="1"/>
      <c r="B16" s="17">
        <v>7</v>
      </c>
      <c r="C16" s="17" t="s">
        <v>12</v>
      </c>
      <c r="D16" s="17" t="s">
        <v>8</v>
      </c>
      <c r="E16" s="20">
        <v>41.2</v>
      </c>
      <c r="F16" s="17">
        <v>40</v>
      </c>
      <c r="G16" s="17">
        <f t="shared" si="0"/>
        <v>1648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9" customFormat="1" ht="21" customHeight="1" x14ac:dyDescent="0.25">
      <c r="A17" s="1"/>
      <c r="B17" s="17">
        <v>8</v>
      </c>
      <c r="C17" s="17" t="s">
        <v>13</v>
      </c>
      <c r="D17" s="22" t="s">
        <v>6</v>
      </c>
      <c r="E17" s="20">
        <v>9.7200000000000006</v>
      </c>
      <c r="F17" s="17">
        <v>40</v>
      </c>
      <c r="G17" s="17">
        <f t="shared" si="0"/>
        <v>388.8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10" customFormat="1" ht="15.75" customHeight="1" x14ac:dyDescent="0.25">
      <c r="A18" s="1"/>
      <c r="B18" s="16">
        <v>9</v>
      </c>
      <c r="C18" s="19" t="s">
        <v>14</v>
      </c>
      <c r="D18" s="18" t="s">
        <v>8</v>
      </c>
      <c r="E18" s="20">
        <v>41.2</v>
      </c>
      <c r="F18" s="21">
        <v>160</v>
      </c>
      <c r="G18" s="16">
        <f t="shared" si="0"/>
        <v>6592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10" customFormat="1" ht="21" customHeight="1" x14ac:dyDescent="0.25">
      <c r="A19" s="1"/>
      <c r="B19" s="16">
        <v>10</v>
      </c>
      <c r="C19" s="19" t="s">
        <v>15</v>
      </c>
      <c r="D19" s="18" t="s">
        <v>6</v>
      </c>
      <c r="E19" s="20">
        <v>9.7200000000000006</v>
      </c>
      <c r="F19" s="21">
        <v>160</v>
      </c>
      <c r="G19" s="16">
        <f t="shared" si="0"/>
        <v>1555.2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9" customFormat="1" ht="15.75" customHeight="1" x14ac:dyDescent="0.25">
      <c r="A20" s="1"/>
      <c r="B20" s="16">
        <v>11</v>
      </c>
      <c r="C20" s="19" t="s">
        <v>16</v>
      </c>
      <c r="D20" s="18" t="s">
        <v>6</v>
      </c>
      <c r="E20" s="20">
        <v>10.6</v>
      </c>
      <c r="F20" s="16">
        <v>110</v>
      </c>
      <c r="G20" s="16">
        <f t="shared" si="0"/>
        <v>1166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9" customFormat="1" ht="15.75" customHeight="1" x14ac:dyDescent="0.25">
      <c r="A21" s="1"/>
      <c r="B21" s="16">
        <v>12</v>
      </c>
      <c r="C21" s="17" t="s">
        <v>23</v>
      </c>
      <c r="D21" s="16" t="s">
        <v>8</v>
      </c>
      <c r="E21" s="20">
        <v>41.2</v>
      </c>
      <c r="F21" s="21">
        <v>40</v>
      </c>
      <c r="G21" s="16">
        <f t="shared" si="0"/>
        <v>1648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11" customFormat="1" ht="15.75" customHeight="1" x14ac:dyDescent="0.25">
      <c r="A22" s="1"/>
      <c r="B22" s="23">
        <v>13</v>
      </c>
      <c r="C22" s="24" t="s">
        <v>24</v>
      </c>
      <c r="D22" s="25" t="s">
        <v>6</v>
      </c>
      <c r="E22" s="26">
        <v>9.7200000000000006</v>
      </c>
      <c r="F22" s="27">
        <v>40</v>
      </c>
      <c r="G22" s="23">
        <f t="shared" si="0"/>
        <v>388.8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14" customFormat="1" ht="15.75" customHeight="1" x14ac:dyDescent="0.2">
      <c r="A23" s="1"/>
      <c r="B23" s="38" t="s">
        <v>7</v>
      </c>
      <c r="C23" s="39"/>
      <c r="D23" s="39"/>
      <c r="E23" s="39"/>
      <c r="F23" s="39"/>
      <c r="G23" s="28">
        <f>SUM(G10:G22)</f>
        <v>33245.600000000006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14" customFormat="1" ht="15.75" customHeight="1" x14ac:dyDescent="0.2">
      <c r="A24" s="1"/>
      <c r="B24" s="35" t="s">
        <v>26</v>
      </c>
      <c r="C24" s="36"/>
      <c r="D24" s="36"/>
      <c r="E24" s="36"/>
      <c r="F24" s="36"/>
      <c r="G24" s="3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15" customFormat="1" ht="15.75" customHeight="1" x14ac:dyDescent="0.2">
      <c r="A25" s="1"/>
      <c r="B25" s="16">
        <v>1</v>
      </c>
      <c r="C25" s="17" t="s">
        <v>17</v>
      </c>
      <c r="D25" s="16" t="s">
        <v>8</v>
      </c>
      <c r="E25" s="16">
        <v>19.37</v>
      </c>
      <c r="F25" s="16">
        <v>130</v>
      </c>
      <c r="G25" s="16">
        <f t="shared" ref="G25:G30" si="2">E25*F25</f>
        <v>2518.1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15" customFormat="1" ht="15.75" customHeight="1" x14ac:dyDescent="0.2">
      <c r="A26" s="1"/>
      <c r="B26" s="16">
        <v>2</v>
      </c>
      <c r="C26" s="17" t="s">
        <v>19</v>
      </c>
      <c r="D26" s="17" t="s">
        <v>8</v>
      </c>
      <c r="E26" s="16">
        <v>19.37</v>
      </c>
      <c r="F26" s="17">
        <v>45</v>
      </c>
      <c r="G26" s="17">
        <f t="shared" si="2"/>
        <v>871.65000000000009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15" customFormat="1" ht="15.75" customHeight="1" x14ac:dyDescent="0.25">
      <c r="A27" s="1"/>
      <c r="B27" s="16">
        <v>3</v>
      </c>
      <c r="C27" s="19" t="s">
        <v>21</v>
      </c>
      <c r="D27" s="18" t="s">
        <v>8</v>
      </c>
      <c r="E27" s="16">
        <v>19.37</v>
      </c>
      <c r="F27" s="16">
        <v>500</v>
      </c>
      <c r="G27" s="16">
        <f t="shared" si="2"/>
        <v>9685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15" customFormat="1" ht="15.75" customHeight="1" x14ac:dyDescent="0.2">
      <c r="A28" s="1"/>
      <c r="B28" s="17">
        <v>4</v>
      </c>
      <c r="C28" s="17" t="s">
        <v>12</v>
      </c>
      <c r="D28" s="17" t="s">
        <v>8</v>
      </c>
      <c r="E28" s="16">
        <v>19.37</v>
      </c>
      <c r="F28" s="17">
        <v>45</v>
      </c>
      <c r="G28" s="17">
        <f t="shared" si="2"/>
        <v>871.65000000000009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15" customFormat="1" ht="15.75" customHeight="1" x14ac:dyDescent="0.25">
      <c r="A29" s="1"/>
      <c r="B29" s="16">
        <v>5</v>
      </c>
      <c r="C29" s="19" t="s">
        <v>14</v>
      </c>
      <c r="D29" s="18" t="s">
        <v>8</v>
      </c>
      <c r="E29" s="16">
        <v>19.37</v>
      </c>
      <c r="F29" s="21">
        <v>300</v>
      </c>
      <c r="G29" s="16">
        <f t="shared" si="2"/>
        <v>5811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15" customFormat="1" ht="15.75" customHeight="1" x14ac:dyDescent="0.2">
      <c r="A30" s="1"/>
      <c r="B30" s="16">
        <v>6</v>
      </c>
      <c r="C30" s="17" t="s">
        <v>23</v>
      </c>
      <c r="D30" s="16" t="s">
        <v>8</v>
      </c>
      <c r="E30" s="16">
        <v>19.37</v>
      </c>
      <c r="F30" s="21">
        <v>45</v>
      </c>
      <c r="G30" s="16">
        <f t="shared" si="2"/>
        <v>871.65000000000009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15" customFormat="1" ht="15.75" customHeight="1" x14ac:dyDescent="0.2">
      <c r="A31" s="1"/>
      <c r="B31" s="38" t="s">
        <v>7</v>
      </c>
      <c r="C31" s="39"/>
      <c r="D31" s="39"/>
      <c r="E31" s="39"/>
      <c r="F31" s="39"/>
      <c r="G31" s="28">
        <f>SUM(G25:G30)</f>
        <v>20629.050000000003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5" customFormat="1" ht="15.75" customHeight="1" x14ac:dyDescent="0.2">
      <c r="A32" s="1"/>
      <c r="B32" s="35" t="s">
        <v>27</v>
      </c>
      <c r="C32" s="36"/>
      <c r="D32" s="36"/>
      <c r="E32" s="36"/>
      <c r="F32" s="36"/>
      <c r="G32" s="3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15" customFormat="1" ht="15.75" customHeight="1" x14ac:dyDescent="0.25">
      <c r="A33" s="1"/>
      <c r="B33" s="17">
        <v>1</v>
      </c>
      <c r="C33" s="17" t="s">
        <v>12</v>
      </c>
      <c r="D33" s="17" t="s">
        <v>8</v>
      </c>
      <c r="E33" s="20">
        <v>7.75</v>
      </c>
      <c r="F33" s="17">
        <v>40</v>
      </c>
      <c r="G33" s="17">
        <f t="shared" ref="G33:G39" si="3">E33*F33</f>
        <v>310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15" customFormat="1" ht="15.75" customHeight="1" x14ac:dyDescent="0.25">
      <c r="A34" s="1"/>
      <c r="B34" s="17">
        <v>2</v>
      </c>
      <c r="C34" s="17" t="s">
        <v>13</v>
      </c>
      <c r="D34" s="22" t="s">
        <v>6</v>
      </c>
      <c r="E34" s="20">
        <v>17.670000000000002</v>
      </c>
      <c r="F34" s="17">
        <v>40</v>
      </c>
      <c r="G34" s="17">
        <f t="shared" si="3"/>
        <v>706.80000000000007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15" customFormat="1" ht="15.75" customHeight="1" x14ac:dyDescent="0.25">
      <c r="A35" s="1"/>
      <c r="B35" s="16">
        <v>3</v>
      </c>
      <c r="C35" s="19" t="s">
        <v>14</v>
      </c>
      <c r="D35" s="18" t="s">
        <v>8</v>
      </c>
      <c r="E35" s="20">
        <v>7.75</v>
      </c>
      <c r="F35" s="21">
        <v>160</v>
      </c>
      <c r="G35" s="16">
        <f t="shared" si="3"/>
        <v>1240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15" customFormat="1" ht="15.75" customHeight="1" x14ac:dyDescent="0.25">
      <c r="A36" s="1"/>
      <c r="B36" s="16">
        <v>4</v>
      </c>
      <c r="C36" s="19" t="s">
        <v>15</v>
      </c>
      <c r="D36" s="18" t="s">
        <v>6</v>
      </c>
      <c r="E36" s="20">
        <v>17.670000000000002</v>
      </c>
      <c r="F36" s="21">
        <v>160</v>
      </c>
      <c r="G36" s="16">
        <f t="shared" si="3"/>
        <v>2827.2000000000003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15" customFormat="1" ht="15.75" customHeight="1" x14ac:dyDescent="0.25">
      <c r="A37" s="1"/>
      <c r="B37" s="13">
        <v>5</v>
      </c>
      <c r="C37" s="19" t="s">
        <v>28</v>
      </c>
      <c r="D37" s="18" t="s">
        <v>8</v>
      </c>
      <c r="E37" s="20">
        <v>7.75</v>
      </c>
      <c r="F37" s="16">
        <v>150</v>
      </c>
      <c r="G37" s="16">
        <f t="shared" si="3"/>
        <v>1162.5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15" customFormat="1" ht="15.75" customHeight="1" x14ac:dyDescent="0.25">
      <c r="A38" s="1"/>
      <c r="B38" s="13">
        <v>6</v>
      </c>
      <c r="C38" s="19" t="s">
        <v>29</v>
      </c>
      <c r="D38" s="18" t="s">
        <v>6</v>
      </c>
      <c r="E38" s="20">
        <v>17.670000000000002</v>
      </c>
      <c r="F38" s="21">
        <v>150</v>
      </c>
      <c r="G38" s="16">
        <f t="shared" si="3"/>
        <v>2650.5000000000005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15" customFormat="1" ht="15.75" customHeight="1" x14ac:dyDescent="0.25">
      <c r="A39" s="1"/>
      <c r="B39" s="13">
        <v>7</v>
      </c>
      <c r="C39" s="17" t="s">
        <v>23</v>
      </c>
      <c r="D39" s="16" t="s">
        <v>8</v>
      </c>
      <c r="E39" s="20">
        <v>7.75</v>
      </c>
      <c r="F39" s="21">
        <v>40</v>
      </c>
      <c r="G39" s="16">
        <f t="shared" si="3"/>
        <v>310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15" customFormat="1" ht="15.75" customHeight="1" x14ac:dyDescent="0.25">
      <c r="A40" s="1"/>
      <c r="B40" s="13">
        <v>8</v>
      </c>
      <c r="C40" s="24" t="s">
        <v>24</v>
      </c>
      <c r="D40" s="25" t="s">
        <v>6</v>
      </c>
      <c r="E40" s="20">
        <v>17.670000000000002</v>
      </c>
      <c r="F40" s="27">
        <v>40</v>
      </c>
      <c r="G40" s="23">
        <f t="shared" ref="G40:G41" si="4">E40*F40</f>
        <v>706.80000000000007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11" customFormat="1" ht="32.25" customHeight="1" x14ac:dyDescent="0.2">
      <c r="A41" s="1"/>
      <c r="B41" s="29">
        <v>9</v>
      </c>
      <c r="C41" s="30" t="s">
        <v>16</v>
      </c>
      <c r="D41" s="23" t="s">
        <v>6</v>
      </c>
      <c r="E41" s="31">
        <v>8.84</v>
      </c>
      <c r="F41" s="23">
        <v>110</v>
      </c>
      <c r="G41" s="23">
        <f t="shared" si="4"/>
        <v>972.4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15" customFormat="1" ht="21.75" customHeight="1" x14ac:dyDescent="0.2">
      <c r="A42" s="1"/>
      <c r="B42" s="38" t="s">
        <v>7</v>
      </c>
      <c r="C42" s="39"/>
      <c r="D42" s="39"/>
      <c r="E42" s="39"/>
      <c r="F42" s="39"/>
      <c r="G42" s="28">
        <f>SUM(G33:G41)</f>
        <v>10886.199999999999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8" customFormat="1" ht="15.75" customHeight="1" x14ac:dyDescent="0.2">
      <c r="A43" s="1"/>
      <c r="B43" s="35" t="s">
        <v>30</v>
      </c>
      <c r="C43" s="36"/>
      <c r="D43" s="36"/>
      <c r="E43" s="36"/>
      <c r="F43" s="36"/>
      <c r="G43" s="3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10" customFormat="1" ht="20.25" customHeight="1" x14ac:dyDescent="0.25">
      <c r="A44" s="1"/>
      <c r="B44" s="17">
        <v>1</v>
      </c>
      <c r="C44" s="17" t="s">
        <v>12</v>
      </c>
      <c r="D44" s="17" t="s">
        <v>8</v>
      </c>
      <c r="E44" s="20">
        <v>3.9</v>
      </c>
      <c r="F44" s="17">
        <v>80</v>
      </c>
      <c r="G44" s="17">
        <f t="shared" ref="G44:G47" si="5">E44*F44</f>
        <v>312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15" customFormat="1" ht="20.25" customHeight="1" x14ac:dyDescent="0.25">
      <c r="A45" s="1"/>
      <c r="B45" s="16">
        <v>3</v>
      </c>
      <c r="C45" s="19" t="s">
        <v>14</v>
      </c>
      <c r="D45" s="18" t="s">
        <v>8</v>
      </c>
      <c r="E45" s="20">
        <v>3.9</v>
      </c>
      <c r="F45" s="21">
        <v>420</v>
      </c>
      <c r="G45" s="16">
        <f t="shared" si="5"/>
        <v>1638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15" customFormat="1" ht="20.25" customHeight="1" x14ac:dyDescent="0.25">
      <c r="A46" s="1"/>
      <c r="B46" s="13">
        <v>5</v>
      </c>
      <c r="C46" s="19" t="s">
        <v>28</v>
      </c>
      <c r="D46" s="18" t="s">
        <v>8</v>
      </c>
      <c r="E46" s="20">
        <v>3.9</v>
      </c>
      <c r="F46" s="16">
        <v>325</v>
      </c>
      <c r="G46" s="16">
        <f t="shared" si="5"/>
        <v>1267.5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15" customFormat="1" ht="20.25" customHeight="1" x14ac:dyDescent="0.25">
      <c r="A47" s="1"/>
      <c r="B47" s="13">
        <v>7</v>
      </c>
      <c r="C47" s="17" t="s">
        <v>23</v>
      </c>
      <c r="D47" s="16" t="s">
        <v>8</v>
      </c>
      <c r="E47" s="20">
        <v>3.9</v>
      </c>
      <c r="F47" s="21">
        <v>80</v>
      </c>
      <c r="G47" s="16">
        <f t="shared" si="5"/>
        <v>312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15" customFormat="1" ht="20.25" customHeight="1" x14ac:dyDescent="0.2">
      <c r="A48" s="1"/>
      <c r="B48" s="38" t="s">
        <v>7</v>
      </c>
      <c r="C48" s="39"/>
      <c r="D48" s="39"/>
      <c r="E48" s="39"/>
      <c r="F48" s="39"/>
      <c r="G48" s="28">
        <f>SUM(G44:G47)</f>
        <v>3529.5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15" customFormat="1" ht="20.25" customHeight="1" x14ac:dyDescent="0.2">
      <c r="A49" s="1"/>
      <c r="B49" s="35" t="s">
        <v>31</v>
      </c>
      <c r="C49" s="36"/>
      <c r="D49" s="36"/>
      <c r="E49" s="36"/>
      <c r="F49" s="36"/>
      <c r="G49" s="3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15" customFormat="1" ht="20.25" customHeight="1" x14ac:dyDescent="0.2">
      <c r="A50" s="1"/>
      <c r="B50" s="16">
        <v>1</v>
      </c>
      <c r="C50" s="17" t="s">
        <v>17</v>
      </c>
      <c r="D50" s="16" t="s">
        <v>8</v>
      </c>
      <c r="E50" s="16">
        <v>36.380000000000003</v>
      </c>
      <c r="F50" s="16">
        <v>50</v>
      </c>
      <c r="G50" s="16">
        <f t="shared" ref="G50:G62" si="6">E50*F50</f>
        <v>1819.0000000000002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15" customFormat="1" ht="20.25" customHeight="1" x14ac:dyDescent="0.25">
      <c r="A51" s="1"/>
      <c r="B51" s="16">
        <v>2</v>
      </c>
      <c r="C51" s="17" t="s">
        <v>18</v>
      </c>
      <c r="D51" s="18" t="s">
        <v>6</v>
      </c>
      <c r="E51" s="16">
        <v>16.84</v>
      </c>
      <c r="F51" s="16">
        <v>50</v>
      </c>
      <c r="G51" s="16">
        <f t="shared" si="6"/>
        <v>842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15" customFormat="1" ht="20.25" customHeight="1" x14ac:dyDescent="0.2">
      <c r="A52" s="1"/>
      <c r="B52" s="16">
        <v>3</v>
      </c>
      <c r="C52" s="17" t="s">
        <v>19</v>
      </c>
      <c r="D52" s="17" t="s">
        <v>8</v>
      </c>
      <c r="E52" s="16">
        <v>36.380000000000003</v>
      </c>
      <c r="F52" s="17">
        <v>40</v>
      </c>
      <c r="G52" s="17">
        <f t="shared" si="6"/>
        <v>1455.2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s="15" customFormat="1" ht="20.25" customHeight="1" x14ac:dyDescent="0.25">
      <c r="A53" s="1"/>
      <c r="B53" s="16">
        <v>4</v>
      </c>
      <c r="C53" s="17" t="s">
        <v>20</v>
      </c>
      <c r="D53" s="22" t="s">
        <v>6</v>
      </c>
      <c r="E53" s="16">
        <v>16.84</v>
      </c>
      <c r="F53" s="17">
        <v>40</v>
      </c>
      <c r="G53" s="17">
        <f t="shared" si="6"/>
        <v>673.6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s="11" customFormat="1" ht="31.5" customHeight="1" x14ac:dyDescent="0.25">
      <c r="A54" s="1"/>
      <c r="B54" s="16">
        <v>5</v>
      </c>
      <c r="C54" s="19" t="s">
        <v>21</v>
      </c>
      <c r="D54" s="18" t="s">
        <v>8</v>
      </c>
      <c r="E54" s="16">
        <v>36.380000000000003</v>
      </c>
      <c r="F54" s="16">
        <v>300</v>
      </c>
      <c r="G54" s="16">
        <f t="shared" si="6"/>
        <v>10914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4.25" customHeight="1" x14ac:dyDescent="0.25">
      <c r="A55" s="1"/>
      <c r="B55" s="16">
        <v>6</v>
      </c>
      <c r="C55" s="19" t="s">
        <v>22</v>
      </c>
      <c r="D55" s="18" t="s">
        <v>6</v>
      </c>
      <c r="E55" s="16">
        <v>16.84</v>
      </c>
      <c r="F55" s="21">
        <v>300</v>
      </c>
      <c r="G55" s="16">
        <f t="shared" si="6"/>
        <v>5052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.25" customHeight="1" x14ac:dyDescent="0.2">
      <c r="A56" s="1"/>
      <c r="B56" s="17">
        <v>7</v>
      </c>
      <c r="C56" s="17" t="s">
        <v>12</v>
      </c>
      <c r="D56" s="17" t="s">
        <v>8</v>
      </c>
      <c r="E56" s="16">
        <v>36.380000000000003</v>
      </c>
      <c r="F56" s="17">
        <v>40</v>
      </c>
      <c r="G56" s="17">
        <f t="shared" si="6"/>
        <v>1455.2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1"/>
      <c r="B57" s="17">
        <v>8</v>
      </c>
      <c r="C57" s="17" t="s">
        <v>13</v>
      </c>
      <c r="D57" s="22" t="s">
        <v>6</v>
      </c>
      <c r="E57" s="16">
        <v>16.84</v>
      </c>
      <c r="F57" s="17">
        <v>40</v>
      </c>
      <c r="G57" s="17">
        <f t="shared" si="6"/>
        <v>673.6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7.25" customHeight="1" x14ac:dyDescent="0.25">
      <c r="A58" s="1"/>
      <c r="B58" s="16">
        <v>9</v>
      </c>
      <c r="C58" s="19" t="s">
        <v>14</v>
      </c>
      <c r="D58" s="18" t="s">
        <v>8</v>
      </c>
      <c r="E58" s="16">
        <v>36.380000000000003</v>
      </c>
      <c r="F58" s="21">
        <v>160</v>
      </c>
      <c r="G58" s="16">
        <f t="shared" si="6"/>
        <v>5820.8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6">
        <v>10</v>
      </c>
      <c r="C59" s="19" t="s">
        <v>15</v>
      </c>
      <c r="D59" s="18" t="s">
        <v>6</v>
      </c>
      <c r="E59" s="16">
        <v>16.84</v>
      </c>
      <c r="F59" s="21">
        <v>160</v>
      </c>
      <c r="G59" s="16">
        <f t="shared" si="6"/>
        <v>2694.4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6">
        <v>11</v>
      </c>
      <c r="C60" s="19" t="s">
        <v>16</v>
      </c>
      <c r="D60" s="18" t="s">
        <v>6</v>
      </c>
      <c r="E60" s="20">
        <v>10.6</v>
      </c>
      <c r="F60" s="16">
        <v>110</v>
      </c>
      <c r="G60" s="16">
        <f t="shared" si="6"/>
        <v>1166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6">
        <v>12</v>
      </c>
      <c r="C61" s="17" t="s">
        <v>23</v>
      </c>
      <c r="D61" s="16" t="s">
        <v>8</v>
      </c>
      <c r="E61" s="16">
        <v>36.380000000000003</v>
      </c>
      <c r="F61" s="21">
        <v>40</v>
      </c>
      <c r="G61" s="16">
        <f t="shared" si="6"/>
        <v>1455.2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23">
        <v>13</v>
      </c>
      <c r="C62" s="24" t="s">
        <v>24</v>
      </c>
      <c r="D62" s="25" t="s">
        <v>6</v>
      </c>
      <c r="E62" s="16">
        <v>16.84</v>
      </c>
      <c r="F62" s="27">
        <v>40</v>
      </c>
      <c r="G62" s="23">
        <f t="shared" si="6"/>
        <v>673.6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38" t="s">
        <v>7</v>
      </c>
      <c r="C63" s="39"/>
      <c r="D63" s="39"/>
      <c r="E63" s="39"/>
      <c r="F63" s="39"/>
      <c r="G63" s="28">
        <f>SUM(G50:G62)</f>
        <v>34694.6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5" t="s">
        <v>32</v>
      </c>
      <c r="C64" s="36"/>
      <c r="D64" s="36"/>
      <c r="E64" s="36"/>
      <c r="F64" s="36"/>
      <c r="G64" s="3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6">
        <v>1</v>
      </c>
      <c r="C65" s="17" t="s">
        <v>17</v>
      </c>
      <c r="D65" s="16" t="s">
        <v>8</v>
      </c>
      <c r="E65" s="16">
        <v>14.52</v>
      </c>
      <c r="F65" s="16">
        <v>130</v>
      </c>
      <c r="G65" s="16">
        <f t="shared" ref="G65:G70" si="7">E65*F65</f>
        <v>1887.6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6">
        <v>2</v>
      </c>
      <c r="C66" s="17" t="s">
        <v>19</v>
      </c>
      <c r="D66" s="17" t="s">
        <v>8</v>
      </c>
      <c r="E66" s="16">
        <v>14.52</v>
      </c>
      <c r="F66" s="17">
        <v>45</v>
      </c>
      <c r="G66" s="17">
        <f t="shared" si="7"/>
        <v>653.4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6">
        <v>3</v>
      </c>
      <c r="C67" s="19" t="s">
        <v>21</v>
      </c>
      <c r="D67" s="18" t="s">
        <v>8</v>
      </c>
      <c r="E67" s="16">
        <v>14.52</v>
      </c>
      <c r="F67" s="16">
        <v>500</v>
      </c>
      <c r="G67" s="16">
        <f t="shared" si="7"/>
        <v>7260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7">
        <v>4</v>
      </c>
      <c r="C68" s="17" t="s">
        <v>12</v>
      </c>
      <c r="D68" s="17" t="s">
        <v>8</v>
      </c>
      <c r="E68" s="16">
        <v>14.52</v>
      </c>
      <c r="F68" s="17">
        <v>45</v>
      </c>
      <c r="G68" s="17">
        <f t="shared" si="7"/>
        <v>653.4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6">
        <v>5</v>
      </c>
      <c r="C69" s="19" t="s">
        <v>14</v>
      </c>
      <c r="D69" s="18" t="s">
        <v>8</v>
      </c>
      <c r="E69" s="16">
        <v>14.52</v>
      </c>
      <c r="F69" s="21">
        <v>300</v>
      </c>
      <c r="G69" s="16">
        <f t="shared" si="7"/>
        <v>4356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6">
        <v>6</v>
      </c>
      <c r="C70" s="17" t="s">
        <v>23</v>
      </c>
      <c r="D70" s="16" t="s">
        <v>8</v>
      </c>
      <c r="E70" s="16">
        <v>14.52</v>
      </c>
      <c r="F70" s="21">
        <v>45</v>
      </c>
      <c r="G70" s="16">
        <f t="shared" si="7"/>
        <v>653.4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38" t="s">
        <v>7</v>
      </c>
      <c r="C71" s="39"/>
      <c r="D71" s="39"/>
      <c r="E71" s="39"/>
      <c r="F71" s="39"/>
      <c r="G71" s="28">
        <f>SUM(G65:G70)</f>
        <v>15463.8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B72" s="38" t="s">
        <v>7</v>
      </c>
      <c r="C72" s="39"/>
      <c r="D72" s="39"/>
      <c r="E72" s="39"/>
      <c r="F72" s="39"/>
      <c r="G72" s="28">
        <f>G71+G63+G48+G42+G31+G23</f>
        <v>118448.75</v>
      </c>
    </row>
    <row r="73" spans="1:26" ht="15.75" customHeight="1" x14ac:dyDescent="0.2"/>
    <row r="74" spans="1:26" ht="15.75" customHeight="1" x14ac:dyDescent="0.2"/>
    <row r="75" spans="1:26" ht="15.75" customHeight="1" x14ac:dyDescent="0.2"/>
    <row r="76" spans="1:26" ht="15.75" customHeight="1" x14ac:dyDescent="0.2"/>
    <row r="77" spans="1:26" ht="15.75" customHeight="1" x14ac:dyDescent="0.2"/>
    <row r="78" spans="1:26" ht="15.75" customHeight="1" x14ac:dyDescent="0.2"/>
    <row r="79" spans="1:26" ht="15.75" customHeight="1" x14ac:dyDescent="0.2"/>
    <row r="80" spans="1:2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</sheetData>
  <mergeCells count="17">
    <mergeCell ref="B8:G8"/>
    <mergeCell ref="B72:F72"/>
    <mergeCell ref="B9:G9"/>
    <mergeCell ref="B23:F23"/>
    <mergeCell ref="B24:G24"/>
    <mergeCell ref="B31:F31"/>
    <mergeCell ref="B32:G32"/>
    <mergeCell ref="B42:F42"/>
    <mergeCell ref="B43:G43"/>
    <mergeCell ref="B48:F48"/>
    <mergeCell ref="B49:G49"/>
    <mergeCell ref="B63:F63"/>
    <mergeCell ref="B64:G64"/>
    <mergeCell ref="B71:F71"/>
    <mergeCell ref="B2:G2"/>
    <mergeCell ref="B4:C4"/>
    <mergeCell ref="B5:C5"/>
  </mergeCells>
  <pageMargins left="0" right="0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Administrator</cp:lastModifiedBy>
  <cp:lastPrinted>2026-04-17T10:41:10Z</cp:lastPrinted>
  <dcterms:created xsi:type="dcterms:W3CDTF">2026-03-09T15:00:24Z</dcterms:created>
  <dcterms:modified xsi:type="dcterms:W3CDTF">2026-06-29T06:22:16Z</dcterms:modified>
</cp:coreProperties>
</file>