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ртем\10.Сагайдака 31В\8.Тендера\13.Двері металеві\"/>
    </mc:Choice>
  </mc:AlternateContent>
  <bookViews>
    <workbookView xWindow="156" yWindow="600" windowWidth="15576" windowHeight="11196" tabRatio="372"/>
  </bookViews>
  <sheets>
    <sheet name="1" sheetId="4" r:id="rId1"/>
  </sheets>
  <definedNames>
    <definedName name="_xlnm.Print_Area" localSheetId="0">'1'!$A$1:$N$9</definedName>
  </definedNames>
  <calcPr calcId="162913"/>
</workbook>
</file>

<file path=xl/calcChain.xml><?xml version="1.0" encoding="utf-8"?>
<calcChain xmlns="http://schemas.openxmlformats.org/spreadsheetml/2006/main">
  <c r="H11" i="4" l="1"/>
  <c r="G11" i="4"/>
  <c r="M3" i="4"/>
  <c r="L9" i="4"/>
  <c r="L3" i="4"/>
  <c r="N4" i="4"/>
  <c r="N5" i="4"/>
  <c r="N6" i="4"/>
  <c r="N7" i="4"/>
  <c r="N8" i="4"/>
  <c r="N9" i="4"/>
  <c r="N3" i="4"/>
  <c r="M4" i="4"/>
  <c r="M5" i="4"/>
  <c r="M6" i="4"/>
  <c r="M7" i="4"/>
  <c r="M8" i="4"/>
  <c r="M9" i="4"/>
  <c r="M10" i="4"/>
  <c r="L4" i="4"/>
  <c r="L5" i="4"/>
  <c r="L6" i="4"/>
  <c r="L7" i="4"/>
  <c r="L8" i="4"/>
  <c r="N10" i="4"/>
  <c r="L10" i="4" l="1"/>
  <c r="F5" i="4"/>
  <c r="H5" i="4" l="1"/>
  <c r="F8" i="4"/>
  <c r="F7" i="4"/>
  <c r="F6" i="4"/>
  <c r="F4" i="4"/>
  <c r="F3" i="4"/>
  <c r="F9" i="4"/>
  <c r="H8" i="4" l="1"/>
  <c r="H7" i="4"/>
  <c r="H6" i="4"/>
  <c r="H4" i="4"/>
  <c r="H3" i="4"/>
  <c r="H9" i="4"/>
</calcChain>
</file>

<file path=xl/sharedStrings.xml><?xml version="1.0" encoding="utf-8"?>
<sst xmlns="http://schemas.openxmlformats.org/spreadsheetml/2006/main" count="46" uniqueCount="30">
  <si>
    <t>Поз.</t>
  </si>
  <si>
    <t>Вогнесті -йкість</t>
  </si>
  <si>
    <t>Орієнтовна площа одиниці, м2</t>
  </si>
  <si>
    <t>Кіль
-кість, шт</t>
  </si>
  <si>
    <t>Розміри виробу, 
Ш х В, в мм</t>
  </si>
  <si>
    <t>шт</t>
  </si>
  <si>
    <t>м2</t>
  </si>
  <si>
    <t>Вартість одиниці,
грн (з ПДВ)</t>
  </si>
  <si>
    <t>Загальна вартість,
грн (з ПДВ)</t>
  </si>
  <si>
    <t>матеріалів
(виробів)</t>
  </si>
  <si>
    <t>Загальна</t>
  </si>
  <si>
    <t>монтажу</t>
  </si>
  <si>
    <t>Згідно додатку №2 (Технічні характеристики)</t>
  </si>
  <si>
    <t>-</t>
  </si>
  <si>
    <t>Всього:</t>
  </si>
  <si>
    <t>ЕІ60</t>
  </si>
  <si>
    <t>Комплектація, технічні характеристики</t>
  </si>
  <si>
    <t>Позначення + найменування (ДСТУ)</t>
  </si>
  <si>
    <t>Д Ст 3-1</t>
  </si>
  <si>
    <t>Д Ст 3-2</t>
  </si>
  <si>
    <t>Д Ст 3-л</t>
  </si>
  <si>
    <t>ДМП-18</t>
  </si>
  <si>
    <t>ДМП-18л</t>
  </si>
  <si>
    <t>ДТх-1</t>
  </si>
  <si>
    <t>Дверцята технічні
ДСТУ EN 14351-1:2020</t>
  </si>
  <si>
    <t>Двері протипожежні
ДСТУ Б В.2.6-77:2009</t>
  </si>
  <si>
    <t>Вікно металеве
ДСТУ EN 14351-1:2020</t>
  </si>
  <si>
    <t>В-4</t>
  </si>
  <si>
    <t>Всього площа, м2</t>
  </si>
  <si>
    <t>Двері сталеві
ДСТУ EN 14351-1:2020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</si>
</sst>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0.000"/>
    <numFmt numFmtId="166" formatCode="_-* #,##0_₴_-;\-* #,##0_₴_-;_-* &quot;-&quot;??_₴_-;_-@_-"/>
    <numFmt numFmtId="167" formatCode="_-* #,##0_₴_-;\-* #,##0_₴_-;_-* &quot;-&quot;???_₴_-;_-@_-"/>
  </numFmts>
  <fonts count="6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4" fillId="0" borderId="8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3" fillId="0" borderId="22" xfId="0" applyFont="1" applyFill="1" applyBorder="1" applyAlignment="1" applyProtection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6" fontId="0" fillId="0" borderId="0" xfId="1" applyNumberFormat="1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0" fontId="1" fillId="0" borderId="9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165" fontId="1" fillId="0" borderId="8" xfId="0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>
      <alignment horizontal="right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/>
    </xf>
    <xf numFmtId="3" fontId="1" fillId="0" borderId="27" xfId="0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 applyAlignment="1">
      <alignment horizontal="center" vertical="center"/>
    </xf>
    <xf numFmtId="165" fontId="2" fillId="0" borderId="28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3" fontId="2" fillId="0" borderId="18" xfId="0" applyNumberFormat="1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horizontal="right" vertical="center"/>
    </xf>
    <xf numFmtId="3" fontId="2" fillId="0" borderId="19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="115" zoomScaleNormal="115" workbookViewId="0">
      <pane ySplit="2" topLeftCell="A3" activePane="bottomLeft" state="frozen"/>
      <selection pane="bottomLeft" activeCell="I5" sqref="I5"/>
    </sheetView>
  </sheetViews>
  <sheetFormatPr defaultColWidth="9.109375" defaultRowHeight="13.2" x14ac:dyDescent="0.25"/>
  <cols>
    <col min="1" max="1" width="8.77734375" style="9" bestFit="1" customWidth="1"/>
    <col min="2" max="2" width="25.109375" style="9" customWidth="1"/>
    <col min="3" max="3" width="8.5546875" style="13" customWidth="1"/>
    <col min="4" max="5" width="6.6640625" style="4" customWidth="1"/>
    <col min="6" max="6" width="11.5546875" style="10" customWidth="1"/>
    <col min="7" max="7" width="9.109375" style="10"/>
    <col min="8" max="8" width="12.88671875" style="10" customWidth="1"/>
    <col min="9" max="9" width="40.33203125" style="4" bestFit="1" customWidth="1"/>
    <col min="10" max="10" width="10.33203125" style="4" bestFit="1" customWidth="1"/>
    <col min="11" max="11" width="11.44140625" style="4" customWidth="1"/>
    <col min="12" max="12" width="10.33203125" style="4" bestFit="1" customWidth="1"/>
    <col min="13" max="13" width="10.109375" style="4" customWidth="1"/>
    <col min="14" max="14" width="11.88671875" style="4" bestFit="1" customWidth="1"/>
    <col min="15" max="16384" width="9.109375" style="4"/>
  </cols>
  <sheetData>
    <row r="1" spans="1:14" ht="29.25" customHeight="1" thickBot="1" x14ac:dyDescent="0.3">
      <c r="A1" s="35" t="s">
        <v>0</v>
      </c>
      <c r="B1" s="37" t="s">
        <v>17</v>
      </c>
      <c r="C1" s="37" t="s">
        <v>1</v>
      </c>
      <c r="D1" s="39" t="s">
        <v>4</v>
      </c>
      <c r="E1" s="40"/>
      <c r="F1" s="43" t="s">
        <v>2</v>
      </c>
      <c r="G1" s="67" t="s">
        <v>3</v>
      </c>
      <c r="H1" s="45" t="s">
        <v>28</v>
      </c>
      <c r="I1" s="47" t="s">
        <v>16</v>
      </c>
      <c r="J1" s="32" t="s">
        <v>7</v>
      </c>
      <c r="K1" s="34"/>
      <c r="L1" s="32" t="s">
        <v>8</v>
      </c>
      <c r="M1" s="33"/>
      <c r="N1" s="34"/>
    </row>
    <row r="2" spans="1:14" ht="29.25" customHeight="1" thickBot="1" x14ac:dyDescent="0.3">
      <c r="A2" s="36"/>
      <c r="B2" s="38"/>
      <c r="C2" s="38"/>
      <c r="D2" s="41"/>
      <c r="E2" s="42"/>
      <c r="F2" s="44"/>
      <c r="G2" s="68"/>
      <c r="H2" s="46"/>
      <c r="I2" s="48"/>
      <c r="J2" s="1" t="s">
        <v>11</v>
      </c>
      <c r="K2" s="2" t="s">
        <v>9</v>
      </c>
      <c r="L2" s="1" t="s">
        <v>11</v>
      </c>
      <c r="M2" s="2" t="s">
        <v>9</v>
      </c>
      <c r="N2" s="3" t="s">
        <v>10</v>
      </c>
    </row>
    <row r="3" spans="1:14" ht="26.4" x14ac:dyDescent="0.25">
      <c r="A3" s="17" t="s">
        <v>18</v>
      </c>
      <c r="B3" s="18" t="s">
        <v>29</v>
      </c>
      <c r="C3" s="19" t="s">
        <v>13</v>
      </c>
      <c r="D3" s="20">
        <v>1010</v>
      </c>
      <c r="E3" s="21">
        <v>2180</v>
      </c>
      <c r="F3" s="22">
        <f t="shared" ref="F3" si="0">D3*E3/1000000</f>
        <v>2.2018</v>
      </c>
      <c r="G3" s="69">
        <v>2</v>
      </c>
      <c r="H3" s="23">
        <f t="shared" ref="H3:H9" si="1">F3*G3</f>
        <v>4.4036</v>
      </c>
      <c r="I3" s="24" t="s">
        <v>12</v>
      </c>
      <c r="J3" s="5"/>
      <c r="K3" s="6"/>
      <c r="L3" s="7">
        <f>G3*J3</f>
        <v>0</v>
      </c>
      <c r="M3" s="6">
        <f>G3*K3</f>
        <v>0</v>
      </c>
      <c r="N3" s="8">
        <f>L3+M3</f>
        <v>0</v>
      </c>
    </row>
    <row r="4" spans="1:14" ht="26.4" x14ac:dyDescent="0.25">
      <c r="A4" s="17" t="s">
        <v>19</v>
      </c>
      <c r="B4" s="18" t="s">
        <v>29</v>
      </c>
      <c r="C4" s="19" t="s">
        <v>13</v>
      </c>
      <c r="D4" s="20">
        <v>1400</v>
      </c>
      <c r="E4" s="21">
        <v>2180</v>
      </c>
      <c r="F4" s="22">
        <f t="shared" ref="F4" si="2">D4*E4/1000000</f>
        <v>3.052</v>
      </c>
      <c r="G4" s="69">
        <v>1</v>
      </c>
      <c r="H4" s="23">
        <f t="shared" si="1"/>
        <v>3.052</v>
      </c>
      <c r="I4" s="24" t="s">
        <v>12</v>
      </c>
      <c r="J4" s="5"/>
      <c r="K4" s="6"/>
      <c r="L4" s="7">
        <f t="shared" ref="L4:L8" si="3">G4*J4</f>
        <v>0</v>
      </c>
      <c r="M4" s="6">
        <f t="shared" ref="M4:M9" si="4">G4*K4</f>
        <v>0</v>
      </c>
      <c r="N4" s="8">
        <f t="shared" ref="N4:N9" si="5">L4+M4</f>
        <v>0</v>
      </c>
    </row>
    <row r="5" spans="1:14" ht="26.4" x14ac:dyDescent="0.25">
      <c r="A5" s="17" t="s">
        <v>20</v>
      </c>
      <c r="B5" s="18" t="s">
        <v>29</v>
      </c>
      <c r="C5" s="19" t="s">
        <v>13</v>
      </c>
      <c r="D5" s="20">
        <v>1400</v>
      </c>
      <c r="E5" s="21">
        <v>2180</v>
      </c>
      <c r="F5" s="22">
        <f t="shared" ref="F5" si="6">D5*E5/1000000</f>
        <v>3.052</v>
      </c>
      <c r="G5" s="69">
        <v>1</v>
      </c>
      <c r="H5" s="23">
        <f t="shared" si="1"/>
        <v>3.052</v>
      </c>
      <c r="I5" s="24" t="s">
        <v>12</v>
      </c>
      <c r="J5" s="5"/>
      <c r="K5" s="6"/>
      <c r="L5" s="7">
        <f t="shared" si="3"/>
        <v>0</v>
      </c>
      <c r="M5" s="6">
        <f t="shared" si="4"/>
        <v>0</v>
      </c>
      <c r="N5" s="8">
        <f t="shared" si="5"/>
        <v>0</v>
      </c>
    </row>
    <row r="6" spans="1:14" ht="30" customHeight="1" x14ac:dyDescent="0.25">
      <c r="A6" s="17" t="s">
        <v>21</v>
      </c>
      <c r="B6" s="18" t="s">
        <v>25</v>
      </c>
      <c r="C6" s="19" t="s">
        <v>15</v>
      </c>
      <c r="D6" s="20">
        <v>1010</v>
      </c>
      <c r="E6" s="21">
        <v>2180</v>
      </c>
      <c r="F6" s="22">
        <f t="shared" ref="F6" si="7">D6*E6/1000000</f>
        <v>2.2018</v>
      </c>
      <c r="G6" s="69">
        <v>23</v>
      </c>
      <c r="H6" s="23">
        <f t="shared" si="1"/>
        <v>50.641399999999997</v>
      </c>
      <c r="I6" s="24" t="s">
        <v>12</v>
      </c>
      <c r="J6" s="5"/>
      <c r="K6" s="6"/>
      <c r="L6" s="7">
        <f t="shared" si="3"/>
        <v>0</v>
      </c>
      <c r="M6" s="6">
        <f t="shared" si="4"/>
        <v>0</v>
      </c>
      <c r="N6" s="8">
        <f t="shared" si="5"/>
        <v>0</v>
      </c>
    </row>
    <row r="7" spans="1:14" ht="26.4" x14ac:dyDescent="0.25">
      <c r="A7" s="17" t="s">
        <v>22</v>
      </c>
      <c r="B7" s="18" t="s">
        <v>25</v>
      </c>
      <c r="C7" s="19" t="s">
        <v>15</v>
      </c>
      <c r="D7" s="20">
        <v>1010</v>
      </c>
      <c r="E7" s="21">
        <v>2180</v>
      </c>
      <c r="F7" s="22">
        <f t="shared" ref="F7" si="8">D7*E7/1000000</f>
        <v>2.2018</v>
      </c>
      <c r="G7" s="69">
        <v>2</v>
      </c>
      <c r="H7" s="23">
        <f t="shared" si="1"/>
        <v>4.4036</v>
      </c>
      <c r="I7" s="24" t="s">
        <v>12</v>
      </c>
      <c r="J7" s="5"/>
      <c r="K7" s="6"/>
      <c r="L7" s="7">
        <f t="shared" si="3"/>
        <v>0</v>
      </c>
      <c r="M7" s="6">
        <f t="shared" si="4"/>
        <v>0</v>
      </c>
      <c r="N7" s="8">
        <f t="shared" si="5"/>
        <v>0</v>
      </c>
    </row>
    <row r="8" spans="1:14" ht="26.4" x14ac:dyDescent="0.25">
      <c r="A8" s="17" t="s">
        <v>23</v>
      </c>
      <c r="B8" s="18" t="s">
        <v>24</v>
      </c>
      <c r="C8" s="19" t="s">
        <v>13</v>
      </c>
      <c r="D8" s="20">
        <v>480</v>
      </c>
      <c r="E8" s="21">
        <v>1980</v>
      </c>
      <c r="F8" s="22">
        <f t="shared" ref="F8" si="9">D8*E8/1000000</f>
        <v>0.95040000000000002</v>
      </c>
      <c r="G8" s="69">
        <v>5</v>
      </c>
      <c r="H8" s="23">
        <f t="shared" si="1"/>
        <v>4.7519999999999998</v>
      </c>
      <c r="I8" s="24" t="s">
        <v>12</v>
      </c>
      <c r="J8" s="5"/>
      <c r="K8" s="6"/>
      <c r="L8" s="7">
        <f t="shared" si="3"/>
        <v>0</v>
      </c>
      <c r="M8" s="6">
        <f t="shared" si="4"/>
        <v>0</v>
      </c>
      <c r="N8" s="8">
        <f t="shared" si="5"/>
        <v>0</v>
      </c>
    </row>
    <row r="9" spans="1:14" ht="27" thickBot="1" x14ac:dyDescent="0.3">
      <c r="A9" s="25" t="s">
        <v>27</v>
      </c>
      <c r="B9" s="31" t="s">
        <v>26</v>
      </c>
      <c r="C9" s="19" t="s">
        <v>15</v>
      </c>
      <c r="D9" s="20">
        <v>1660</v>
      </c>
      <c r="E9" s="26">
        <v>1540</v>
      </c>
      <c r="F9" s="27">
        <f t="shared" ref="F9" si="10">D9*E9/1000000</f>
        <v>2.5564</v>
      </c>
      <c r="G9" s="69">
        <v>1</v>
      </c>
      <c r="H9" s="28">
        <f t="shared" si="1"/>
        <v>2.5564</v>
      </c>
      <c r="I9" s="24" t="s">
        <v>12</v>
      </c>
      <c r="J9" s="5"/>
      <c r="K9" s="6"/>
      <c r="L9" s="7">
        <f>G9*J9</f>
        <v>0</v>
      </c>
      <c r="M9" s="6">
        <f t="shared" si="4"/>
        <v>0</v>
      </c>
      <c r="N9" s="8">
        <f t="shared" si="5"/>
        <v>0</v>
      </c>
    </row>
    <row r="10" spans="1:14" ht="12.75" customHeight="1" thickBot="1" x14ac:dyDescent="0.3">
      <c r="A10" s="55" t="s">
        <v>14</v>
      </c>
      <c r="B10" s="56"/>
      <c r="C10" s="56"/>
      <c r="D10" s="56"/>
      <c r="E10" s="56"/>
      <c r="F10" s="57"/>
      <c r="G10" s="11" t="s">
        <v>5</v>
      </c>
      <c r="H10" s="11" t="s">
        <v>6</v>
      </c>
      <c r="I10" s="61"/>
      <c r="J10" s="62"/>
      <c r="K10" s="63"/>
      <c r="L10" s="49">
        <f t="shared" ref="L10:N10" si="11">SUM(L3:L9)</f>
        <v>0</v>
      </c>
      <c r="M10" s="51">
        <f t="shared" si="11"/>
        <v>0</v>
      </c>
      <c r="N10" s="53">
        <f t="shared" si="11"/>
        <v>0</v>
      </c>
    </row>
    <row r="11" spans="1:14" ht="13.8" customHeight="1" thickBot="1" x14ac:dyDescent="0.3">
      <c r="A11" s="58"/>
      <c r="B11" s="59"/>
      <c r="C11" s="59"/>
      <c r="D11" s="59"/>
      <c r="E11" s="59"/>
      <c r="F11" s="60"/>
      <c r="G11" s="11">
        <f>SUM(G3:G9)</f>
        <v>35</v>
      </c>
      <c r="H11" s="12">
        <f>SUM(H3:H9)</f>
        <v>72.86099999999999</v>
      </c>
      <c r="I11" s="64"/>
      <c r="J11" s="65"/>
      <c r="K11" s="66"/>
      <c r="L11" s="50"/>
      <c r="M11" s="52"/>
      <c r="N11" s="54"/>
    </row>
    <row r="12" spans="1:14" x14ac:dyDescent="0.25">
      <c r="H12" s="14"/>
    </row>
    <row r="13" spans="1:14" x14ac:dyDescent="0.25">
      <c r="B13" s="29"/>
    </row>
    <row r="14" spans="1:14" x14ac:dyDescent="0.25">
      <c r="B14" s="30"/>
      <c r="H14" s="15"/>
    </row>
    <row r="15" spans="1:14" x14ac:dyDescent="0.25">
      <c r="B15" s="30"/>
      <c r="H15" s="16"/>
    </row>
    <row r="17" spans="1:5" x14ac:dyDescent="0.25">
      <c r="B17" s="30"/>
    </row>
    <row r="18" spans="1:5" x14ac:dyDescent="0.25">
      <c r="B18" s="30"/>
    </row>
    <row r="20" spans="1:5" x14ac:dyDescent="0.25">
      <c r="B20" s="30"/>
    </row>
    <row r="21" spans="1:5" x14ac:dyDescent="0.25">
      <c r="B21" s="30"/>
    </row>
    <row r="22" spans="1:5" x14ac:dyDescent="0.25">
      <c r="B22" s="30"/>
    </row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</sheetData>
  <mergeCells count="15">
    <mergeCell ref="L10:L11"/>
    <mergeCell ref="M10:M11"/>
    <mergeCell ref="N10:N11"/>
    <mergeCell ref="A10:F11"/>
    <mergeCell ref="I10:K11"/>
    <mergeCell ref="L1:N1"/>
    <mergeCell ref="A1:A2"/>
    <mergeCell ref="C1:C2"/>
    <mergeCell ref="D1:E2"/>
    <mergeCell ref="F1:F2"/>
    <mergeCell ref="G1:G2"/>
    <mergeCell ref="H1:H2"/>
    <mergeCell ref="I1:I2"/>
    <mergeCell ref="J1:K1"/>
    <mergeCell ref="B1:B2"/>
  </mergeCells>
  <pageMargins left="0" right="0" top="0" bottom="0" header="0.31496062992125984" footer="0"/>
  <pageSetup paperSize="8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</dc:creator>
  <cp:lastModifiedBy>pto</cp:lastModifiedBy>
  <cp:lastPrinted>2020-09-17T08:21:26Z</cp:lastPrinted>
  <dcterms:created xsi:type="dcterms:W3CDTF">2019-09-13T12:54:33Z</dcterms:created>
  <dcterms:modified xsi:type="dcterms:W3CDTF">2026-06-23T10:18:49Z</dcterms:modified>
</cp:coreProperties>
</file>