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КОШТОРИСИ ПО МІСТАХ\Кропивницький\"/>
    </mc:Choice>
  </mc:AlternateContent>
  <bookViews>
    <workbookView xWindow="-120" yWindow="-120" windowWidth="29040" windowHeight="15720" tabRatio="900"/>
  </bookViews>
  <sheets>
    <sheet name="Дефектний АКТ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7" l="1"/>
  <c r="F38" i="7"/>
  <c r="F33" i="7"/>
  <c r="F34" i="7"/>
  <c r="F35" i="7"/>
  <c r="F36" i="7"/>
  <c r="F32" i="7"/>
  <c r="F6" i="7"/>
  <c r="F42" i="7" s="1"/>
  <c r="F11" i="7"/>
  <c r="F13" i="7"/>
  <c r="F9" i="7"/>
  <c r="F16" i="7"/>
  <c r="F21" i="7"/>
  <c r="F23" i="7"/>
  <c r="F25" i="7"/>
  <c r="F27" i="7"/>
  <c r="F29" i="7"/>
  <c r="F19" i="7"/>
</calcChain>
</file>

<file path=xl/sharedStrings.xml><?xml version="1.0" encoding="utf-8"?>
<sst xmlns="http://schemas.openxmlformats.org/spreadsheetml/2006/main" count="69" uniqueCount="56">
  <si>
    <t>м2</t>
  </si>
  <si>
    <t>№
п/п</t>
  </si>
  <si>
    <t>шт</t>
  </si>
  <si>
    <t>Одиниця
виміру</t>
  </si>
  <si>
    <t>м/п</t>
  </si>
  <si>
    <t xml:space="preserve">Найменування робіт </t>
  </si>
  <si>
    <t>Кількість</t>
  </si>
  <si>
    <r>
      <t xml:space="preserve">Фарбування стiн </t>
    </r>
    <r>
      <rPr>
        <sz val="10"/>
        <color rgb="FFFF0000"/>
        <rFont val="Arial"/>
        <family val="2"/>
        <charset val="204"/>
      </rPr>
      <t>Dufa RAL9002</t>
    </r>
  </si>
  <si>
    <r>
      <t xml:space="preserve">Фарбування стіни та колон з гіпсокартону  </t>
    </r>
    <r>
      <rPr>
        <sz val="10"/>
        <color rgb="FFFF0000"/>
        <rFont val="Arial"/>
        <family val="2"/>
        <charset val="204"/>
      </rPr>
      <t>Dufa  RAL9003</t>
    </r>
  </si>
  <si>
    <t xml:space="preserve"> " Кутики "</t>
  </si>
  <si>
    <r>
      <t xml:space="preserve">Куточок накладний ПВХ Білий </t>
    </r>
    <r>
      <rPr>
        <sz val="10"/>
        <color rgb="FFFF0000"/>
        <rFont val="Arial"/>
        <family val="2"/>
        <charset val="204"/>
      </rPr>
      <t>25х25х2750</t>
    </r>
  </si>
  <si>
    <t>"Плiнтус торговий зал+ Офіс"</t>
  </si>
  <si>
    <t>Плiнтус (в комплекті із заглушками, кутиками)</t>
  </si>
  <si>
    <t>" Двері"</t>
  </si>
  <si>
    <t>1.1.</t>
  </si>
  <si>
    <t>1.2.</t>
  </si>
  <si>
    <t>1.3.</t>
  </si>
  <si>
    <t>1.4.</t>
  </si>
  <si>
    <r>
      <t xml:space="preserve">Фарбування стiн </t>
    </r>
    <r>
      <rPr>
        <sz val="10"/>
        <color rgb="FFFF0000"/>
        <rFont val="Arial"/>
        <family val="2"/>
        <charset val="204"/>
      </rPr>
      <t>Dufa  RAL663</t>
    </r>
  </si>
  <si>
    <t>" Шпаклівка"</t>
  </si>
  <si>
    <t>" Фарбування "</t>
  </si>
  <si>
    <t>3.1.</t>
  </si>
  <si>
    <t>3.2.</t>
  </si>
  <si>
    <t>4.1.</t>
  </si>
  <si>
    <t>4.2.</t>
  </si>
  <si>
    <r>
      <t xml:space="preserve">Двері протипожежні металеві глухі </t>
    </r>
    <r>
      <rPr>
        <sz val="10"/>
        <color rgb="FFFF0000"/>
        <rFont val="Arial"/>
        <family val="2"/>
        <charset val="204"/>
      </rPr>
      <t>ДМП ЕІ30-2-2150х1300  ( 900/400 ) Ral 7035</t>
    </r>
  </si>
  <si>
    <r>
      <t xml:space="preserve">Фарбування стiн </t>
    </r>
    <r>
      <rPr>
        <sz val="10"/>
        <color rgb="FFFF0000"/>
        <rFont val="Arial"/>
        <family val="2"/>
        <charset val="204"/>
      </rPr>
      <t>Dufa  RAL7047</t>
    </r>
  </si>
  <si>
    <r>
      <t xml:space="preserve">Декор фарбування </t>
    </r>
    <r>
      <rPr>
        <sz val="10"/>
        <color rgb="FFFF0000"/>
        <rFont val="Arial"/>
        <family val="2"/>
        <charset val="204"/>
      </rPr>
      <t>Dufa RAL 1018</t>
    </r>
  </si>
  <si>
    <t>"Гіпсокартон вогностійкий  "</t>
  </si>
  <si>
    <r>
      <t xml:space="preserve">Улаштування перегородок двостороння на металевому  з профілю   </t>
    </r>
    <r>
      <rPr>
        <b/>
        <sz val="12"/>
        <color rgb="FFFF0000"/>
        <rFont val="Arial"/>
        <family val="2"/>
        <charset val="204"/>
      </rPr>
      <t>Knauf 75 мм</t>
    </r>
    <r>
      <rPr>
        <b/>
        <sz val="12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 xml:space="preserve">  "Н-3360</t>
    </r>
  </si>
  <si>
    <t>"Гіпсокартон звичайний  "</t>
  </si>
  <si>
    <r>
      <t xml:space="preserve">Улаштування перегородок двостороння на металевому  з профілю   </t>
    </r>
    <r>
      <rPr>
        <b/>
        <sz val="12"/>
        <color rgb="FFFF0000"/>
        <rFont val="Arial"/>
        <family val="2"/>
        <charset val="204"/>
      </rPr>
      <t>Knauf 75 мм</t>
    </r>
    <r>
      <rPr>
        <b/>
        <sz val="12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 xml:space="preserve">  "Н-2500 мм"</t>
    </r>
  </si>
  <si>
    <r>
      <t xml:space="preserve">Улаштування фриз  двостороння на металевому  з профілю   </t>
    </r>
    <r>
      <rPr>
        <b/>
        <sz val="12"/>
        <color rgb="FFFF0000"/>
        <rFont val="Arial"/>
        <family val="2"/>
        <charset val="204"/>
      </rPr>
      <t>Knauf 75 мм</t>
    </r>
    <r>
      <rPr>
        <b/>
        <sz val="12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 xml:space="preserve">  "Н-570 мм"</t>
    </r>
  </si>
  <si>
    <r>
      <t xml:space="preserve">Обшивки стін та колон на клей  листами гiпсокартонними    </t>
    </r>
    <r>
      <rPr>
        <b/>
        <sz val="12"/>
        <color rgb="FFFF0000"/>
        <rFont val="Arial"/>
        <family val="2"/>
        <charset val="204"/>
      </rPr>
      <t xml:space="preserve">Knauf </t>
    </r>
    <r>
      <rPr>
        <sz val="10"/>
        <color indexed="8"/>
        <rFont val="Arial"/>
        <family val="2"/>
        <charset val="204"/>
      </rPr>
      <t>"Н-3100 мм"</t>
    </r>
  </si>
  <si>
    <t>2.1.</t>
  </si>
  <si>
    <t>3.3.</t>
  </si>
  <si>
    <t>3.6.</t>
  </si>
  <si>
    <t>3.7.</t>
  </si>
  <si>
    <t>3.9.</t>
  </si>
  <si>
    <t>4.8.</t>
  </si>
  <si>
    <t>4.10.</t>
  </si>
  <si>
    <t>4.12.</t>
  </si>
  <si>
    <t>5.1.</t>
  </si>
  <si>
    <t>6.1.</t>
  </si>
  <si>
    <t>м.п</t>
  </si>
  <si>
    <r>
      <t xml:space="preserve">Фарбування стiн </t>
    </r>
    <r>
      <rPr>
        <sz val="10"/>
        <color rgb="FFFF0000"/>
        <rFont val="Arial"/>
        <family val="2"/>
        <charset val="204"/>
      </rPr>
      <t>Dufa  RAL1018</t>
    </r>
    <r>
      <rPr>
        <sz val="10"/>
        <color indexed="8"/>
        <rFont val="Arial"/>
        <family val="2"/>
        <charset val="204"/>
      </rPr>
      <t>, Dufa  RAL2004 (полоси)</t>
    </r>
  </si>
  <si>
    <t xml:space="preserve">Шпаклівка (шпаклюється по стикам ГКЛ) </t>
  </si>
  <si>
    <t xml:space="preserve">Монтаж дверного блоку ПГ 800х2000 мм </t>
  </si>
  <si>
    <t>Фарбування дверного полотно  МДФ</t>
  </si>
  <si>
    <t xml:space="preserve">Монтаж відбійника для дверей </t>
  </si>
  <si>
    <t>Підсиленя дверних проємів брусом</t>
  </si>
  <si>
    <t>м</t>
  </si>
  <si>
    <t>Вартість</t>
  </si>
  <si>
    <t>Разом</t>
  </si>
  <si>
    <t>РАЗОМ</t>
  </si>
  <si>
    <t xml:space="preserve">Ремонтно-будівельні роботи у приміщенні, розташованому за адресою: м. Олександрія,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</si>
</sst>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theme="1"/>
      <name val="Arial Cyr"/>
      <charset val="204"/>
    </font>
    <font>
      <b/>
      <sz val="12"/>
      <color rgb="FFFF0000"/>
      <name val="Arial"/>
      <family val="2"/>
      <charset val="204"/>
    </font>
    <font>
      <sz val="10"/>
      <color indexed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rgb="FF1F1F1F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vertical="center" wrapText="1"/>
    </xf>
    <xf numFmtId="0" fontId="12" fillId="0" borderId="0" xfId="0" applyFont="1"/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28" zoomScale="115" zoomScaleNormal="115" workbookViewId="0">
      <selection activeCell="A2" sqref="A2:F2"/>
    </sheetView>
  </sheetViews>
  <sheetFormatPr defaultColWidth="8.85546875" defaultRowHeight="12.75" x14ac:dyDescent="0.2"/>
  <cols>
    <col min="1" max="1" width="7" style="19" bestFit="1" customWidth="1"/>
    <col min="2" max="2" width="103.42578125" style="1" customWidth="1"/>
    <col min="3" max="3" width="9.28515625" style="17" bestFit="1" customWidth="1"/>
    <col min="4" max="4" width="9.5703125" style="1" bestFit="1" customWidth="1"/>
    <col min="5" max="6" width="9.5703125" style="21" customWidth="1"/>
    <col min="7" max="16384" width="8.85546875" style="1"/>
  </cols>
  <sheetData>
    <row r="1" spans="1:6" ht="18" x14ac:dyDescent="0.2">
      <c r="A1" s="50"/>
      <c r="B1" s="50"/>
      <c r="C1" s="50"/>
      <c r="D1" s="50"/>
      <c r="E1" s="50"/>
      <c r="F1" s="50"/>
    </row>
    <row r="2" spans="1:6" ht="40.5" customHeight="1" x14ac:dyDescent="0.2">
      <c r="A2" s="50" t="s">
        <v>55</v>
      </c>
      <c r="B2" s="50"/>
      <c r="C2" s="50"/>
      <c r="D2" s="50"/>
      <c r="E2" s="50"/>
      <c r="F2" s="50"/>
    </row>
    <row r="3" spans="1:6" ht="34.5" customHeight="1" x14ac:dyDescent="0.2">
      <c r="A3" s="20" t="s">
        <v>1</v>
      </c>
      <c r="B3" s="7" t="s">
        <v>5</v>
      </c>
      <c r="C3" s="7" t="s">
        <v>3</v>
      </c>
      <c r="D3" s="7" t="s">
        <v>6</v>
      </c>
      <c r="E3" s="7" t="s">
        <v>52</v>
      </c>
      <c r="F3" s="7" t="s">
        <v>53</v>
      </c>
    </row>
    <row r="4" spans="1:6" ht="24.95" customHeight="1" x14ac:dyDescent="0.2">
      <c r="A4" s="20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</row>
    <row r="5" spans="1:6" ht="35.1" customHeight="1" x14ac:dyDescent="0.2">
      <c r="A5" s="31"/>
      <c r="B5" s="27" t="s">
        <v>28</v>
      </c>
      <c r="C5" s="32"/>
      <c r="D5" s="32"/>
      <c r="E5" s="32"/>
      <c r="F5" s="32"/>
    </row>
    <row r="6" spans="1:6" s="21" customFormat="1" ht="30" customHeight="1" x14ac:dyDescent="0.2">
      <c r="A6" s="46" t="s">
        <v>14</v>
      </c>
      <c r="B6" s="42" t="s">
        <v>29</v>
      </c>
      <c r="C6" s="44" t="s">
        <v>0</v>
      </c>
      <c r="D6" s="36">
        <v>170.39</v>
      </c>
      <c r="E6" s="36">
        <v>350</v>
      </c>
      <c r="F6" s="36">
        <f>D6*E6</f>
        <v>59636.499999999993</v>
      </c>
    </row>
    <row r="7" spans="1:6" s="21" customFormat="1" ht="30" customHeight="1" x14ac:dyDescent="0.2">
      <c r="A7" s="47"/>
      <c r="B7" s="43"/>
      <c r="C7" s="45"/>
      <c r="D7" s="37"/>
      <c r="E7" s="37"/>
      <c r="F7" s="37"/>
    </row>
    <row r="8" spans="1:6" s="21" customFormat="1" ht="35.1" customHeight="1" x14ac:dyDescent="0.2">
      <c r="A8" s="31"/>
      <c r="B8" s="27" t="s">
        <v>30</v>
      </c>
      <c r="C8" s="32"/>
      <c r="D8" s="32"/>
      <c r="E8" s="32"/>
      <c r="F8" s="32"/>
    </row>
    <row r="9" spans="1:6" s="21" customFormat="1" ht="30" customHeight="1" x14ac:dyDescent="0.2">
      <c r="A9" s="46" t="s">
        <v>15</v>
      </c>
      <c r="B9" s="42" t="s">
        <v>31</v>
      </c>
      <c r="C9" s="44" t="s">
        <v>0</v>
      </c>
      <c r="D9" s="36">
        <v>21.66</v>
      </c>
      <c r="E9" s="36">
        <v>350</v>
      </c>
      <c r="F9" s="36">
        <f>D9*E9</f>
        <v>7581</v>
      </c>
    </row>
    <row r="10" spans="1:6" s="21" customFormat="1" ht="30" customHeight="1" x14ac:dyDescent="0.2">
      <c r="A10" s="47"/>
      <c r="B10" s="43"/>
      <c r="C10" s="45"/>
      <c r="D10" s="37"/>
      <c r="E10" s="37"/>
      <c r="F10" s="37"/>
    </row>
    <row r="11" spans="1:6" s="21" customFormat="1" ht="30" customHeight="1" x14ac:dyDescent="0.2">
      <c r="A11" s="46" t="s">
        <v>16</v>
      </c>
      <c r="B11" s="42" t="s">
        <v>32</v>
      </c>
      <c r="C11" s="44" t="s">
        <v>0</v>
      </c>
      <c r="D11" s="36">
        <v>20.87</v>
      </c>
      <c r="E11" s="36">
        <v>350</v>
      </c>
      <c r="F11" s="36">
        <f t="shared" ref="F11" si="0">D11*E11</f>
        <v>7304.5</v>
      </c>
    </row>
    <row r="12" spans="1:6" s="21" customFormat="1" ht="30" customHeight="1" x14ac:dyDescent="0.2">
      <c r="A12" s="47"/>
      <c r="B12" s="43"/>
      <c r="C12" s="45"/>
      <c r="D12" s="37"/>
      <c r="E12" s="37"/>
      <c r="F12" s="37"/>
    </row>
    <row r="13" spans="1:6" s="21" customFormat="1" ht="30" customHeight="1" x14ac:dyDescent="0.2">
      <c r="A13" s="46" t="s">
        <v>17</v>
      </c>
      <c r="B13" s="42" t="s">
        <v>33</v>
      </c>
      <c r="C13" s="44" t="s">
        <v>0</v>
      </c>
      <c r="D13" s="36">
        <v>56.45</v>
      </c>
      <c r="E13" s="36">
        <v>250</v>
      </c>
      <c r="F13" s="36">
        <f t="shared" ref="F13" si="1">D13*E13</f>
        <v>14112.5</v>
      </c>
    </row>
    <row r="14" spans="1:6" s="21" customFormat="1" ht="30" customHeight="1" x14ac:dyDescent="0.2">
      <c r="A14" s="47"/>
      <c r="B14" s="43"/>
      <c r="C14" s="45"/>
      <c r="D14" s="37"/>
      <c r="E14" s="37"/>
      <c r="F14" s="37"/>
    </row>
    <row r="15" spans="1:6" ht="35.1" customHeight="1" x14ac:dyDescent="0.2">
      <c r="A15" s="31"/>
      <c r="B15" s="27" t="s">
        <v>19</v>
      </c>
      <c r="C15" s="32"/>
      <c r="D15" s="32"/>
      <c r="E15" s="32"/>
      <c r="F15" s="32"/>
    </row>
    <row r="16" spans="1:6" ht="30" customHeight="1" x14ac:dyDescent="0.2">
      <c r="A16" s="46" t="s">
        <v>34</v>
      </c>
      <c r="B16" s="42" t="s">
        <v>46</v>
      </c>
      <c r="C16" s="44" t="s">
        <v>0</v>
      </c>
      <c r="D16" s="36">
        <v>241</v>
      </c>
      <c r="E16" s="36">
        <v>220</v>
      </c>
      <c r="F16" s="36">
        <f>D16*E16</f>
        <v>53020</v>
      </c>
    </row>
    <row r="17" spans="1:8" ht="30" customHeight="1" x14ac:dyDescent="0.2">
      <c r="A17" s="47"/>
      <c r="B17" s="43"/>
      <c r="C17" s="45"/>
      <c r="D17" s="37"/>
      <c r="E17" s="37"/>
      <c r="F17" s="37"/>
    </row>
    <row r="18" spans="1:8" ht="30" customHeight="1" x14ac:dyDescent="0.2">
      <c r="A18" s="31"/>
      <c r="B18" s="27" t="s">
        <v>20</v>
      </c>
      <c r="C18" s="32"/>
      <c r="D18" s="32"/>
      <c r="E18" s="32"/>
      <c r="F18" s="32"/>
    </row>
    <row r="19" spans="1:8" ht="30" customHeight="1" x14ac:dyDescent="0.2">
      <c r="A19" s="46" t="s">
        <v>21</v>
      </c>
      <c r="B19" s="42" t="s">
        <v>7</v>
      </c>
      <c r="C19" s="44" t="s">
        <v>0</v>
      </c>
      <c r="D19" s="36">
        <v>150</v>
      </c>
      <c r="E19" s="36">
        <v>120</v>
      </c>
      <c r="F19" s="36">
        <f>D19*E19</f>
        <v>18000</v>
      </c>
      <c r="G19" s="12"/>
      <c r="H19" s="12"/>
    </row>
    <row r="20" spans="1:8" ht="30" customHeight="1" x14ac:dyDescent="0.2">
      <c r="A20" s="47"/>
      <c r="B20" s="43"/>
      <c r="C20" s="45"/>
      <c r="D20" s="37"/>
      <c r="E20" s="37"/>
      <c r="F20" s="37"/>
      <c r="G20" s="12"/>
      <c r="H20" s="12"/>
    </row>
    <row r="21" spans="1:8" ht="30" customHeight="1" x14ac:dyDescent="0.2">
      <c r="A21" s="46" t="s">
        <v>22</v>
      </c>
      <c r="B21" s="42" t="s">
        <v>8</v>
      </c>
      <c r="C21" s="44" t="s">
        <v>0</v>
      </c>
      <c r="D21" s="38">
        <v>180</v>
      </c>
      <c r="E21" s="38">
        <v>120</v>
      </c>
      <c r="F21" s="36">
        <f t="shared" ref="F21" si="2">D21*E21</f>
        <v>21600</v>
      </c>
      <c r="G21" s="12"/>
      <c r="H21" s="12"/>
    </row>
    <row r="22" spans="1:8" ht="30" customHeight="1" x14ac:dyDescent="0.2">
      <c r="A22" s="47"/>
      <c r="B22" s="43"/>
      <c r="C22" s="45"/>
      <c r="D22" s="39"/>
      <c r="E22" s="39"/>
      <c r="F22" s="37"/>
      <c r="G22" s="12"/>
      <c r="H22" s="12"/>
    </row>
    <row r="23" spans="1:8" ht="30" customHeight="1" x14ac:dyDescent="0.2">
      <c r="A23" s="46" t="s">
        <v>35</v>
      </c>
      <c r="B23" s="48" t="s">
        <v>45</v>
      </c>
      <c r="C23" s="44" t="s">
        <v>44</v>
      </c>
      <c r="D23" s="36">
        <v>270</v>
      </c>
      <c r="E23" s="36">
        <v>100</v>
      </c>
      <c r="F23" s="36">
        <f t="shared" ref="F23" si="3">D23*E23</f>
        <v>27000</v>
      </c>
      <c r="G23" s="12"/>
      <c r="H23" s="12"/>
    </row>
    <row r="24" spans="1:8" ht="30" customHeight="1" x14ac:dyDescent="0.2">
      <c r="A24" s="47"/>
      <c r="B24" s="49"/>
      <c r="C24" s="45"/>
      <c r="D24" s="37"/>
      <c r="E24" s="37"/>
      <c r="F24" s="37"/>
      <c r="G24" s="12"/>
      <c r="H24" s="12"/>
    </row>
    <row r="25" spans="1:8" s="21" customFormat="1" ht="30" customHeight="1" x14ac:dyDescent="0.2">
      <c r="A25" s="46" t="s">
        <v>36</v>
      </c>
      <c r="B25" s="48" t="s">
        <v>26</v>
      </c>
      <c r="C25" s="44" t="s">
        <v>0</v>
      </c>
      <c r="D25" s="36">
        <v>20</v>
      </c>
      <c r="E25" s="36">
        <v>120</v>
      </c>
      <c r="F25" s="36">
        <f t="shared" ref="F25" si="4">D25*E25</f>
        <v>2400</v>
      </c>
      <c r="G25" s="23"/>
      <c r="H25" s="23"/>
    </row>
    <row r="26" spans="1:8" s="21" customFormat="1" ht="30" customHeight="1" x14ac:dyDescent="0.2">
      <c r="A26" s="47"/>
      <c r="B26" s="49"/>
      <c r="C26" s="45"/>
      <c r="D26" s="37"/>
      <c r="E26" s="37"/>
      <c r="F26" s="37"/>
      <c r="G26" s="23"/>
      <c r="H26" s="23"/>
    </row>
    <row r="27" spans="1:8" ht="30" customHeight="1" x14ac:dyDescent="0.2">
      <c r="A27" s="46" t="s">
        <v>37</v>
      </c>
      <c r="B27" s="48" t="s">
        <v>18</v>
      </c>
      <c r="C27" s="44" t="s">
        <v>0</v>
      </c>
      <c r="D27" s="36">
        <v>50</v>
      </c>
      <c r="E27" s="36">
        <v>120</v>
      </c>
      <c r="F27" s="36">
        <f t="shared" ref="F27" si="5">D27*E27</f>
        <v>6000</v>
      </c>
      <c r="G27" s="12"/>
      <c r="H27" s="12"/>
    </row>
    <row r="28" spans="1:8" ht="30" customHeight="1" x14ac:dyDescent="0.2">
      <c r="A28" s="47"/>
      <c r="B28" s="49"/>
      <c r="C28" s="45"/>
      <c r="D28" s="37"/>
      <c r="E28" s="37"/>
      <c r="F28" s="37"/>
      <c r="G28" s="12"/>
      <c r="H28" s="12"/>
    </row>
    <row r="29" spans="1:8" s="21" customFormat="1" ht="30" customHeight="1" x14ac:dyDescent="0.2">
      <c r="A29" s="40" t="s">
        <v>38</v>
      </c>
      <c r="B29" s="42" t="s">
        <v>27</v>
      </c>
      <c r="C29" s="44" t="s">
        <v>0</v>
      </c>
      <c r="D29" s="36">
        <v>12</v>
      </c>
      <c r="E29" s="36">
        <v>300</v>
      </c>
      <c r="F29" s="36">
        <f t="shared" ref="F29" si="6">D29*E29</f>
        <v>3600</v>
      </c>
      <c r="G29" s="23"/>
      <c r="H29" s="23"/>
    </row>
    <row r="30" spans="1:8" s="21" customFormat="1" ht="30" customHeight="1" x14ac:dyDescent="0.2">
      <c r="A30" s="41"/>
      <c r="B30" s="43"/>
      <c r="C30" s="45"/>
      <c r="D30" s="37"/>
      <c r="E30" s="37"/>
      <c r="F30" s="37"/>
      <c r="G30" s="23"/>
      <c r="H30" s="23"/>
    </row>
    <row r="31" spans="1:8" customFormat="1" ht="30" customHeight="1" x14ac:dyDescent="0.25">
      <c r="A31" s="33"/>
      <c r="B31" s="26" t="s">
        <v>13</v>
      </c>
      <c r="C31" s="34"/>
      <c r="D31" s="34"/>
      <c r="E31" s="34"/>
      <c r="F31" s="34"/>
    </row>
    <row r="32" spans="1:8" s="21" customFormat="1" ht="30" customHeight="1" x14ac:dyDescent="0.2">
      <c r="A32" s="28" t="s">
        <v>23</v>
      </c>
      <c r="B32" s="24" t="s">
        <v>25</v>
      </c>
      <c r="C32" s="22" t="s">
        <v>2</v>
      </c>
      <c r="D32" s="25">
        <v>1</v>
      </c>
      <c r="E32" s="25">
        <v>2500</v>
      </c>
      <c r="F32" s="25">
        <f>D32*E32</f>
        <v>2500</v>
      </c>
    </row>
    <row r="33" spans="1:6" ht="30" customHeight="1" x14ac:dyDescent="0.2">
      <c r="A33" s="28" t="s">
        <v>24</v>
      </c>
      <c r="B33" s="30" t="s">
        <v>47</v>
      </c>
      <c r="C33" s="3" t="s">
        <v>2</v>
      </c>
      <c r="D33" s="14">
        <v>2</v>
      </c>
      <c r="E33" s="25">
        <v>1500</v>
      </c>
      <c r="F33" s="25">
        <f t="shared" ref="F33:F36" si="7">D33*E33</f>
        <v>3000</v>
      </c>
    </row>
    <row r="34" spans="1:6" ht="30" customHeight="1" x14ac:dyDescent="0.2">
      <c r="A34" s="28" t="s">
        <v>39</v>
      </c>
      <c r="B34" s="15" t="s">
        <v>48</v>
      </c>
      <c r="C34" s="5" t="s">
        <v>2</v>
      </c>
      <c r="D34" s="16">
        <v>2</v>
      </c>
      <c r="E34" s="16">
        <v>1000</v>
      </c>
      <c r="F34" s="25">
        <f t="shared" si="7"/>
        <v>2000</v>
      </c>
    </row>
    <row r="35" spans="1:6" customFormat="1" ht="30" customHeight="1" x14ac:dyDescent="0.25">
      <c r="A35" s="28" t="s">
        <v>40</v>
      </c>
      <c r="B35" s="9" t="s">
        <v>49</v>
      </c>
      <c r="C35" s="5" t="s">
        <v>2</v>
      </c>
      <c r="D35" s="8">
        <v>4</v>
      </c>
      <c r="E35" s="8">
        <v>150</v>
      </c>
      <c r="F35" s="25">
        <f t="shared" si="7"/>
        <v>600</v>
      </c>
    </row>
    <row r="36" spans="1:6" customFormat="1" ht="30" customHeight="1" x14ac:dyDescent="0.25">
      <c r="A36" s="28" t="s">
        <v>41</v>
      </c>
      <c r="B36" s="9" t="s">
        <v>50</v>
      </c>
      <c r="C36" s="5" t="s">
        <v>51</v>
      </c>
      <c r="D36" s="8">
        <v>12</v>
      </c>
      <c r="E36" s="8">
        <v>50</v>
      </c>
      <c r="F36" s="25">
        <f t="shared" si="7"/>
        <v>600</v>
      </c>
    </row>
    <row r="37" spans="1:6" ht="24.95" customHeight="1" x14ac:dyDescent="0.2">
      <c r="A37" s="31"/>
      <c r="B37" s="27" t="s">
        <v>9</v>
      </c>
      <c r="C37" s="32"/>
      <c r="D37" s="32"/>
      <c r="E37" s="32"/>
      <c r="F37" s="32"/>
    </row>
    <row r="38" spans="1:6" ht="30" customHeight="1" x14ac:dyDescent="0.2">
      <c r="A38" s="29" t="s">
        <v>42</v>
      </c>
      <c r="B38" s="2" t="s">
        <v>10</v>
      </c>
      <c r="C38" s="3" t="s">
        <v>51</v>
      </c>
      <c r="D38" s="11">
        <v>42</v>
      </c>
      <c r="E38" s="11">
        <v>35</v>
      </c>
      <c r="F38" s="11">
        <f>D38*E38</f>
        <v>1470</v>
      </c>
    </row>
    <row r="39" spans="1:6" customFormat="1" ht="24.95" customHeight="1" x14ac:dyDescent="0.25">
      <c r="A39" s="33"/>
      <c r="B39" s="26" t="s">
        <v>11</v>
      </c>
      <c r="C39" s="34"/>
      <c r="D39" s="34"/>
      <c r="E39" s="34"/>
      <c r="F39" s="34"/>
    </row>
    <row r="40" spans="1:6" s="10" customFormat="1" ht="30" customHeight="1" x14ac:dyDescent="0.25">
      <c r="A40" s="18" t="s">
        <v>43</v>
      </c>
      <c r="B40" s="4" t="s">
        <v>12</v>
      </c>
      <c r="C40" s="6" t="s">
        <v>4</v>
      </c>
      <c r="D40" s="8">
        <v>40</v>
      </c>
      <c r="E40" s="8">
        <v>60</v>
      </c>
      <c r="F40" s="8">
        <f>D40*E40</f>
        <v>2400</v>
      </c>
    </row>
    <row r="42" spans="1:6" x14ac:dyDescent="0.2">
      <c r="E42" s="35" t="s">
        <v>54</v>
      </c>
      <c r="F42" s="35">
        <f>SUM(F6:F41)</f>
        <v>232824.5</v>
      </c>
    </row>
    <row r="59" spans="2:2" ht="14.25" x14ac:dyDescent="0.2">
      <c r="B59" s="13"/>
    </row>
  </sheetData>
  <mergeCells count="68">
    <mergeCell ref="D19:D20"/>
    <mergeCell ref="A21:A22"/>
    <mergeCell ref="B21:B22"/>
    <mergeCell ref="C21:C22"/>
    <mergeCell ref="D21:D22"/>
    <mergeCell ref="E9:E10"/>
    <mergeCell ref="F9:F10"/>
    <mergeCell ref="E11:E12"/>
    <mergeCell ref="F11:F12"/>
    <mergeCell ref="A9:A10"/>
    <mergeCell ref="B9:B10"/>
    <mergeCell ref="C9:C10"/>
    <mergeCell ref="D9:D10"/>
    <mergeCell ref="A11:A12"/>
    <mergeCell ref="B11:B12"/>
    <mergeCell ref="C11:C12"/>
    <mergeCell ref="D11:D12"/>
    <mergeCell ref="A1:F1"/>
    <mergeCell ref="A2:F2"/>
    <mergeCell ref="A16:A17"/>
    <mergeCell ref="B16:B17"/>
    <mergeCell ref="C16:C17"/>
    <mergeCell ref="D16:D17"/>
    <mergeCell ref="A13:A14"/>
    <mergeCell ref="B13:B14"/>
    <mergeCell ref="C13:C14"/>
    <mergeCell ref="D13:D14"/>
    <mergeCell ref="A6:A7"/>
    <mergeCell ref="B6:B7"/>
    <mergeCell ref="C6:C7"/>
    <mergeCell ref="D6:D7"/>
    <mergeCell ref="E6:E7"/>
    <mergeCell ref="F6:F7"/>
    <mergeCell ref="B19:B20"/>
    <mergeCell ref="C19:C20"/>
    <mergeCell ref="A23:A24"/>
    <mergeCell ref="B23:B24"/>
    <mergeCell ref="C23:C24"/>
    <mergeCell ref="A19:A20"/>
    <mergeCell ref="E23:E24"/>
    <mergeCell ref="F23:F24"/>
    <mergeCell ref="D25:D26"/>
    <mergeCell ref="A29:A30"/>
    <mergeCell ref="B29:B30"/>
    <mergeCell ref="C29:C30"/>
    <mergeCell ref="D29:D30"/>
    <mergeCell ref="D23:D24"/>
    <mergeCell ref="A27:A28"/>
    <mergeCell ref="B27:B28"/>
    <mergeCell ref="C27:C28"/>
    <mergeCell ref="D27:D28"/>
    <mergeCell ref="A25:A26"/>
    <mergeCell ref="B25:B26"/>
    <mergeCell ref="C25:C26"/>
    <mergeCell ref="F21:F22"/>
    <mergeCell ref="E13:E14"/>
    <mergeCell ref="F13:F14"/>
    <mergeCell ref="E16:E17"/>
    <mergeCell ref="F16:F17"/>
    <mergeCell ref="E19:E20"/>
    <mergeCell ref="F19:F20"/>
    <mergeCell ref="E21:E22"/>
    <mergeCell ref="E25:E26"/>
    <mergeCell ref="E27:E28"/>
    <mergeCell ref="E29:E30"/>
    <mergeCell ref="F29:F30"/>
    <mergeCell ref="F27:F28"/>
    <mergeCell ref="F25:F2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Дефектний АКТ</vt:lpstr>
    </vt:vector>
  </TitlesOfParts>
  <Company>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Колесников Ярослав Олександрович</dc:creator>
  <cp:lastModifiedBy>User</cp:lastModifiedBy>
  <cp:lastPrinted>2023-05-27T10:39:13Z</cp:lastPrinted>
  <dcterms:created xsi:type="dcterms:W3CDTF">2019-08-30T14:38:02Z</dcterms:created>
  <dcterms:modified xsi:type="dcterms:W3CDTF">2026-09-10T11:10:31Z</dcterms:modified>
</cp:coreProperties>
</file>