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5032\OneDrive\Рабочий стол\БОРИСПОЛЬ 1626\АВР\"/>
    </mc:Choice>
  </mc:AlternateContent>
  <xr:revisionPtr revIDLastSave="0" documentId="13_ncr:1_{320C24E9-0328-4AFF-8B09-D587EC5394FF}" xr6:coauthVersionLast="47" xr6:coauthVersionMax="47" xr10:uidLastSave="{00000000-0000-0000-0000-000000000000}"/>
  <bookViews>
    <workbookView xWindow="28845" yWindow="165" windowWidth="13350" windowHeight="15480" xr2:uid="{8CCFAF6E-6225-4A9B-8481-CD14A058A58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F20" i="1"/>
  <c r="F19" i="1"/>
  <c r="F13" i="1"/>
  <c r="F12" i="1"/>
  <c r="F9" i="1"/>
  <c r="F5" i="1"/>
  <c r="F4" i="1"/>
  <c r="F3" i="1"/>
  <c r="F2" i="1"/>
  <c r="F6" i="1"/>
  <c r="F7" i="1"/>
  <c r="F8" i="1"/>
  <c r="F10" i="1"/>
  <c r="F15" i="1"/>
  <c r="F16" i="1"/>
  <c r="F17" i="1"/>
  <c r="F18" i="1"/>
  <c r="F22" i="1"/>
  <c r="D14" i="1"/>
  <c r="F14" i="1" s="1"/>
  <c r="D11" i="1"/>
  <c r="F11" i="1" s="1"/>
  <c r="F23" i="1" l="1"/>
</calcChain>
</file>

<file path=xl/sharedStrings.xml><?xml version="1.0" encoding="utf-8"?>
<sst xmlns="http://schemas.openxmlformats.org/spreadsheetml/2006/main" count="49" uniqueCount="32">
  <si>
    <t>Од. виміру.</t>
  </si>
  <si>
    <t>Кількість</t>
  </si>
  <si>
    <t>ціна</t>
  </si>
  <si>
    <t>Сума</t>
  </si>
  <si>
    <t>Демонтаж металоконструкцій</t>
  </si>
  <si>
    <t>т.</t>
  </si>
  <si>
    <t>м.куб.</t>
  </si>
  <si>
    <t>Розбирання облицювання стін з ГКЛ (відбивання штукатурки п.4)</t>
  </si>
  <si>
    <t>м.кв.</t>
  </si>
  <si>
    <t>Демонтаж металевих перегородок (будівля)(п.6)</t>
  </si>
  <si>
    <t>Демонтаж бетонних фундаментів (п.12)</t>
  </si>
  <si>
    <t>Роробка грунта вручну</t>
  </si>
  <si>
    <t>Улаштування піщаної підсипки під фундаменти</t>
  </si>
  <si>
    <t>Улаштування залізобетонних фундаментів</t>
  </si>
  <si>
    <t>Виготовлення та монтаж опорної рами під вентиляційне обладнання. (кутик 75)</t>
  </si>
  <si>
    <t>Монтаж/демонтаж  зовнішніх рештувань</t>
  </si>
  <si>
    <t>Прорізання отворів в цегляних стінах</t>
  </si>
  <si>
    <t>Посилення прорізів металевими конструкціями (кутик 50)</t>
  </si>
  <si>
    <t>Цегляне муруння стін</t>
  </si>
  <si>
    <t>шт.</t>
  </si>
  <si>
    <t>Обшивка стін ГКЛ в т.ч. матеріали</t>
  </si>
  <si>
    <t>Шпаклювання стін (п.37) в т.ч. матеріали</t>
  </si>
  <si>
    <t>Фарбування стін (п.38) в т.ч. матеріали</t>
  </si>
  <si>
    <t>Улаштування плинтуса з керамічної плитки  (додат. Роботи п.13)  в т.ч. матеріали</t>
  </si>
  <si>
    <t>Улаштування цементної стяжки товщиною 50мм з врахуванням усіх матеріалів (п.32)</t>
  </si>
  <si>
    <t>Улаштування покриттів з керамічних плиток  на розчині Ceresit CM 12, з врахуванням грунтування та всіх матеріалів (п.34)</t>
  </si>
  <si>
    <t>Улаштування стель типу АРМСТРОНГ товщина плити не менше 12мм, з врахуванням монтажу каркасу та всіх матеріалів (п.44)</t>
  </si>
  <si>
    <t xml:space="preserve">Буріння отворів в перекриттях та стінах до 100мм. </t>
  </si>
  <si>
    <t>примітки</t>
  </si>
  <si>
    <t>Розбирання цегляних перегородок (п.5)</t>
  </si>
  <si>
    <t>ЗАГАЛЬГА ВАРТІСТЬ</t>
  </si>
  <si>
    <t>Назва робіт та матеріалів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</si>
</sst>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43" fontId="3" fillId="0" borderId="0" applyFont="0" applyFill="0" applyBorder="0" applyAlignment="0" applyProtection="0"/>
    <xf numFmtId="0" fontId="5" fillId="0" borderId="0"/>
  </cellStyleXfs>
  <cellXfs count="34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2" borderId="1" xfId="0" applyFill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4" borderId="1" xfId="0" applyFill="1" applyBorder="1" applyAlignment="1">
      <alignment horizontal="left" vertical="top"/>
    </xf>
    <xf numFmtId="0" fontId="0" fillId="0" borderId="3" xfId="0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0" fillId="4" borderId="3" xfId="0" applyFill="1" applyBorder="1" applyAlignment="1">
      <alignment horizontal="left" vertical="top" wrapText="1"/>
    </xf>
    <xf numFmtId="0" fontId="2" fillId="4" borderId="4" xfId="1" applyFill="1" applyBorder="1" applyAlignment="1">
      <alignment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2" fillId="0" borderId="9" xfId="1" applyBorder="1" applyAlignment="1">
      <alignment horizontal="left" vertical="top" wrapText="1"/>
    </xf>
    <xf numFmtId="0" fontId="0" fillId="4" borderId="9" xfId="0" applyFill="1" applyBorder="1" applyAlignment="1">
      <alignment horizontal="left" vertical="top" wrapText="1"/>
    </xf>
    <xf numFmtId="0" fontId="0" fillId="0" borderId="10" xfId="0" applyBorder="1" applyAlignment="1">
      <alignment horizontal="left" vertical="top"/>
    </xf>
    <xf numFmtId="0" fontId="0" fillId="4" borderId="10" xfId="0" applyFill="1" applyBorder="1" applyAlignment="1">
      <alignment horizontal="left" vertical="top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2" fontId="0" fillId="0" borderId="2" xfId="0" applyNumberFormat="1" applyBorder="1" applyAlignment="1">
      <alignment horizontal="right" vertical="top"/>
    </xf>
    <xf numFmtId="2" fontId="0" fillId="0" borderId="6" xfId="0" applyNumberFormat="1" applyBorder="1" applyAlignment="1">
      <alignment horizontal="right" vertical="top"/>
    </xf>
    <xf numFmtId="2" fontId="0" fillId="0" borderId="0" xfId="0" applyNumberFormat="1" applyAlignment="1">
      <alignment horizontal="right" vertical="top"/>
    </xf>
    <xf numFmtId="2" fontId="0" fillId="3" borderId="8" xfId="0" applyNumberFormat="1" applyFill="1" applyBorder="1" applyAlignment="1">
      <alignment horizontal="right" vertical="top"/>
    </xf>
    <xf numFmtId="2" fontId="0" fillId="3" borderId="13" xfId="0" applyNumberFormat="1" applyFill="1" applyBorder="1" applyAlignment="1">
      <alignment horizontal="right" vertical="top"/>
    </xf>
    <xf numFmtId="2" fontId="4" fillId="3" borderId="8" xfId="2" applyNumberFormat="1" applyFont="1" applyFill="1" applyBorder="1" applyAlignment="1" applyProtection="1">
      <alignment horizontal="right" vertical="top" wrapText="1"/>
      <protection locked="0"/>
    </xf>
    <xf numFmtId="2" fontId="1" fillId="3" borderId="8" xfId="1" applyNumberFormat="1" applyFont="1" applyFill="1" applyBorder="1" applyAlignment="1">
      <alignment horizontal="right" vertical="top"/>
    </xf>
  </cellXfs>
  <cellStyles count="4">
    <cellStyle name="Гиперссылка" xfId="1" builtinId="8"/>
    <cellStyle name="Звичайний 2" xfId="3" xr:uid="{6F90070D-5E2A-4523-952C-6E0D9A58C0F4}"/>
    <cellStyle name="Обычный" xfId="0" builtinId="0"/>
    <cellStyle name="Фінансовий 2 2" xfId="2" xr:uid="{33B02903-9090-4C29-9287-1E045B6A1D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3B151-3A5B-4BB5-B417-7332C48989B6}">
  <dimension ref="B1:H23"/>
  <sheetViews>
    <sheetView tabSelected="1" workbookViewId="0">
      <selection activeCell="E17" sqref="E17:E22"/>
    </sheetView>
  </sheetViews>
  <sheetFormatPr defaultRowHeight="15" x14ac:dyDescent="0.25"/>
  <cols>
    <col min="1" max="1" width="9.140625" style="3"/>
    <col min="2" max="2" width="65.28515625" style="1" customWidth="1"/>
    <col min="3" max="3" width="11.85546875" style="3" customWidth="1"/>
    <col min="4" max="4" width="9.140625" style="3"/>
    <col min="5" max="5" width="10.7109375" style="29" customWidth="1"/>
    <col min="6" max="6" width="9.140625" style="3"/>
    <col min="7" max="7" width="20" style="1" customWidth="1"/>
    <col min="8" max="8" width="28.7109375" style="1" customWidth="1"/>
    <col min="9" max="9" width="38.85546875" style="3" customWidth="1"/>
    <col min="10" max="16384" width="9.140625" style="3"/>
  </cols>
  <sheetData>
    <row r="1" spans="2:8" ht="15.75" thickBot="1" x14ac:dyDescent="0.3">
      <c r="B1" s="24" t="s">
        <v>31</v>
      </c>
      <c r="C1" s="6" t="s">
        <v>0</v>
      </c>
      <c r="D1" s="25" t="s">
        <v>1</v>
      </c>
      <c r="E1" s="27" t="s">
        <v>2</v>
      </c>
      <c r="F1" s="25" t="s">
        <v>3</v>
      </c>
      <c r="G1" s="26" t="s">
        <v>28</v>
      </c>
    </row>
    <row r="2" spans="2:8" x14ac:dyDescent="0.25">
      <c r="B2" s="20" t="s">
        <v>4</v>
      </c>
      <c r="C2" s="21" t="s">
        <v>5</v>
      </c>
      <c r="D2" s="21">
        <v>0.1</v>
      </c>
      <c r="E2" s="31">
        <v>8800</v>
      </c>
      <c r="F2" s="22">
        <f>D2*E2</f>
        <v>880</v>
      </c>
      <c r="G2" s="23"/>
    </row>
    <row r="3" spans="2:8" x14ac:dyDescent="0.25">
      <c r="B3" s="8" t="s">
        <v>29</v>
      </c>
      <c r="C3" s="4" t="s">
        <v>6</v>
      </c>
      <c r="D3" s="4">
        <v>2.39</v>
      </c>
      <c r="E3" s="30">
        <v>1500</v>
      </c>
      <c r="F3" s="18">
        <f>D3*E3</f>
        <v>3585</v>
      </c>
      <c r="G3" s="15"/>
    </row>
    <row r="4" spans="2:8" x14ac:dyDescent="0.25">
      <c r="B4" s="8" t="s">
        <v>7</v>
      </c>
      <c r="C4" s="4" t="s">
        <v>8</v>
      </c>
      <c r="D4" s="4">
        <v>15</v>
      </c>
      <c r="E4" s="32">
        <v>40</v>
      </c>
      <c r="F4" s="18">
        <f t="shared" ref="F4:F22" si="0">D4*E4</f>
        <v>600</v>
      </c>
      <c r="G4" s="15"/>
    </row>
    <row r="5" spans="2:8" x14ac:dyDescent="0.25">
      <c r="B5" s="8" t="s">
        <v>9</v>
      </c>
      <c r="C5" s="4" t="s">
        <v>8</v>
      </c>
      <c r="D5" s="4">
        <v>35</v>
      </c>
      <c r="E5" s="32">
        <v>80</v>
      </c>
      <c r="F5" s="18">
        <f t="shared" si="0"/>
        <v>2800</v>
      </c>
      <c r="G5" s="15"/>
    </row>
    <row r="6" spans="2:8" x14ac:dyDescent="0.25">
      <c r="B6" s="8" t="s">
        <v>10</v>
      </c>
      <c r="C6" s="4" t="s">
        <v>6</v>
      </c>
      <c r="D6" s="4">
        <v>0.5</v>
      </c>
      <c r="E6" s="32">
        <v>1500</v>
      </c>
      <c r="F6" s="18">
        <f t="shared" si="0"/>
        <v>750</v>
      </c>
      <c r="G6" s="15"/>
    </row>
    <row r="7" spans="2:8" ht="50.25" customHeight="1" x14ac:dyDescent="0.25">
      <c r="B7" s="8" t="s">
        <v>11</v>
      </c>
      <c r="C7" s="4" t="s">
        <v>6</v>
      </c>
      <c r="D7" s="4">
        <v>0.9</v>
      </c>
      <c r="E7" s="32">
        <v>650</v>
      </c>
      <c r="F7" s="18">
        <f t="shared" si="0"/>
        <v>585</v>
      </c>
      <c r="G7" s="16"/>
    </row>
    <row r="8" spans="2:8" x14ac:dyDescent="0.25">
      <c r="B8" s="8" t="s">
        <v>12</v>
      </c>
      <c r="C8" s="4" t="s">
        <v>6</v>
      </c>
      <c r="D8" s="4">
        <v>0.45</v>
      </c>
      <c r="E8" s="32">
        <v>650</v>
      </c>
      <c r="F8" s="18">
        <f t="shared" si="0"/>
        <v>292.5</v>
      </c>
      <c r="G8" s="16"/>
    </row>
    <row r="9" spans="2:8" x14ac:dyDescent="0.25">
      <c r="B9" s="8" t="s">
        <v>13</v>
      </c>
      <c r="C9" s="4" t="s">
        <v>6</v>
      </c>
      <c r="D9" s="4">
        <v>0.9</v>
      </c>
      <c r="E9" s="32">
        <v>5100</v>
      </c>
      <c r="F9" s="18">
        <f t="shared" si="0"/>
        <v>4590</v>
      </c>
      <c r="G9" s="16"/>
      <c r="H9" s="2"/>
    </row>
    <row r="10" spans="2:8" ht="30" x14ac:dyDescent="0.25">
      <c r="B10" s="8" t="s">
        <v>14</v>
      </c>
      <c r="C10" s="4" t="s">
        <v>5</v>
      </c>
      <c r="D10" s="4">
        <v>0.1</v>
      </c>
      <c r="E10" s="30">
        <v>42000</v>
      </c>
      <c r="F10" s="18">
        <f t="shared" si="0"/>
        <v>4200</v>
      </c>
      <c r="G10" s="16"/>
      <c r="H10" s="2"/>
    </row>
    <row r="11" spans="2:8" x14ac:dyDescent="0.25">
      <c r="B11" s="8" t="s">
        <v>15</v>
      </c>
      <c r="C11" s="4" t="s">
        <v>8</v>
      </c>
      <c r="D11" s="4">
        <f>3*10*2</f>
        <v>60</v>
      </c>
      <c r="E11" s="30">
        <v>80</v>
      </c>
      <c r="F11" s="18">
        <f t="shared" si="0"/>
        <v>4800</v>
      </c>
      <c r="G11" s="16"/>
    </row>
    <row r="12" spans="2:8" x14ac:dyDescent="0.25">
      <c r="B12" s="8" t="s">
        <v>16</v>
      </c>
      <c r="C12" s="4" t="s">
        <v>8</v>
      </c>
      <c r="D12" s="4">
        <v>1.7</v>
      </c>
      <c r="E12" s="33">
        <v>1100</v>
      </c>
      <c r="F12" s="18">
        <f t="shared" si="0"/>
        <v>1870</v>
      </c>
      <c r="G12" s="16"/>
    </row>
    <row r="13" spans="2:8" x14ac:dyDescent="0.25">
      <c r="B13" s="8" t="s">
        <v>17</v>
      </c>
      <c r="C13" s="4" t="s">
        <v>5</v>
      </c>
      <c r="D13" s="4">
        <v>0.03</v>
      </c>
      <c r="E13" s="30">
        <v>42000</v>
      </c>
      <c r="F13" s="18">
        <f t="shared" si="0"/>
        <v>1260</v>
      </c>
      <c r="G13" s="16"/>
      <c r="H13" s="2"/>
    </row>
    <row r="14" spans="2:8" x14ac:dyDescent="0.25">
      <c r="B14" s="9" t="s">
        <v>18</v>
      </c>
      <c r="C14" s="5" t="s">
        <v>6</v>
      </c>
      <c r="D14" s="5">
        <f>270/380</f>
        <v>0.71052631578947367</v>
      </c>
      <c r="E14" s="30">
        <v>3100</v>
      </c>
      <c r="F14" s="18">
        <f t="shared" si="0"/>
        <v>2202.6315789473683</v>
      </c>
      <c r="G14" s="16"/>
    </row>
    <row r="15" spans="2:8" ht="19.5" customHeight="1" x14ac:dyDescent="0.25">
      <c r="B15" s="9" t="s">
        <v>20</v>
      </c>
      <c r="C15" s="5" t="s">
        <v>8</v>
      </c>
      <c r="D15" s="5">
        <v>25</v>
      </c>
      <c r="E15" s="30">
        <v>350</v>
      </c>
      <c r="F15" s="18">
        <f t="shared" si="0"/>
        <v>8750</v>
      </c>
      <c r="G15" s="16"/>
    </row>
    <row r="16" spans="2:8" x14ac:dyDescent="0.25">
      <c r="B16" s="10" t="s">
        <v>21</v>
      </c>
      <c r="C16" s="7" t="s">
        <v>8</v>
      </c>
      <c r="D16" s="7">
        <v>25</v>
      </c>
      <c r="E16" s="30">
        <v>200</v>
      </c>
      <c r="F16" s="18">
        <f t="shared" si="0"/>
        <v>5000</v>
      </c>
      <c r="G16" s="15"/>
    </row>
    <row r="17" spans="2:7" x14ac:dyDescent="0.25">
      <c r="B17" s="10" t="s">
        <v>22</v>
      </c>
      <c r="C17" s="7" t="s">
        <v>8</v>
      </c>
      <c r="D17" s="7">
        <v>25</v>
      </c>
      <c r="E17" s="30">
        <v>100</v>
      </c>
      <c r="F17" s="18">
        <f t="shared" si="0"/>
        <v>2500</v>
      </c>
      <c r="G17" s="15"/>
    </row>
    <row r="18" spans="2:7" ht="30" x14ac:dyDescent="0.25">
      <c r="B18" s="10" t="s">
        <v>23</v>
      </c>
      <c r="C18" s="7" t="s">
        <v>8</v>
      </c>
      <c r="D18" s="7">
        <v>26.8</v>
      </c>
      <c r="E18" s="30">
        <v>1550</v>
      </c>
      <c r="F18" s="19">
        <f t="shared" si="0"/>
        <v>41540</v>
      </c>
      <c r="G18" s="17"/>
    </row>
    <row r="19" spans="2:7" ht="30" x14ac:dyDescent="0.25">
      <c r="B19" s="10" t="s">
        <v>24</v>
      </c>
      <c r="C19" s="7" t="s">
        <v>8</v>
      </c>
      <c r="D19" s="7">
        <v>5.42</v>
      </c>
      <c r="E19" s="30">
        <v>250</v>
      </c>
      <c r="F19" s="19">
        <f t="shared" si="0"/>
        <v>1355</v>
      </c>
      <c r="G19" s="17"/>
    </row>
    <row r="20" spans="2:7" ht="30" x14ac:dyDescent="0.25">
      <c r="B20" s="10" t="s">
        <v>25</v>
      </c>
      <c r="C20" s="7" t="s">
        <v>8</v>
      </c>
      <c r="D20" s="7">
        <v>5.42</v>
      </c>
      <c r="E20" s="30">
        <v>750</v>
      </c>
      <c r="F20" s="19">
        <f t="shared" si="0"/>
        <v>4065</v>
      </c>
      <c r="G20" s="17"/>
    </row>
    <row r="21" spans="2:7" ht="30" x14ac:dyDescent="0.25">
      <c r="B21" s="10" t="s">
        <v>26</v>
      </c>
      <c r="C21" s="7" t="s">
        <v>8</v>
      </c>
      <c r="D21" s="7">
        <v>5.42</v>
      </c>
      <c r="E21" s="30">
        <v>150</v>
      </c>
      <c r="F21" s="19">
        <f t="shared" si="0"/>
        <v>813</v>
      </c>
      <c r="G21" s="17"/>
    </row>
    <row r="22" spans="2:7" ht="15.75" thickBot="1" x14ac:dyDescent="0.3">
      <c r="B22" s="10" t="s">
        <v>27</v>
      </c>
      <c r="C22" s="7" t="s">
        <v>19</v>
      </c>
      <c r="D22" s="7">
        <v>3</v>
      </c>
      <c r="E22" s="30">
        <v>150</v>
      </c>
      <c r="F22" s="19">
        <f t="shared" si="0"/>
        <v>450</v>
      </c>
      <c r="G22" s="11"/>
    </row>
    <row r="23" spans="2:7" ht="15.75" thickBot="1" x14ac:dyDescent="0.3">
      <c r="B23" s="12" t="s">
        <v>30</v>
      </c>
      <c r="C23" s="13"/>
      <c r="D23" s="13"/>
      <c r="E23" s="28"/>
      <c r="F23" s="6">
        <f>SUM(F2:F22)</f>
        <v>92888.131578947359</v>
      </c>
      <c r="G23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Денис Конычев</dc:creator>
  <cp:lastModifiedBy>Денис Конычев</cp:lastModifiedBy>
  <dcterms:created xsi:type="dcterms:W3CDTF">2026-07-14T10:25:35Z</dcterms:created>
  <dcterms:modified xsi:type="dcterms:W3CDTF">2026-09-11T14:25:17Z</dcterms:modified>
</cp:coreProperties>
</file>