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F12" i="1"/>
  <c r="F11"/>
  <c r="F10"/>
  <c r="F9"/>
  <c r="F8"/>
  <c r="F7"/>
  <c r="F6"/>
  <c r="F5"/>
  <c r="F13" l="1"/>
  <c r="F22"/>
  <c r="F35"/>
  <c r="F34"/>
  <c r="F33"/>
  <c r="F32"/>
  <c r="F31"/>
  <c r="F30"/>
  <c r="F29"/>
  <c r="F28"/>
  <c r="F27"/>
  <c r="F26"/>
  <c r="F25"/>
  <c r="F24"/>
  <c r="F23"/>
  <c r="F21"/>
  <c r="F20"/>
  <c r="F19"/>
  <c r="F18"/>
  <c r="F17"/>
  <c r="F16"/>
  <c r="F15"/>
  <c r="F36" l="1"/>
  <c r="F39" s="1"/>
</calcChain>
</file>

<file path=xl/sharedStrings.xml><?xml version="1.0" encoding="utf-8"?>
<sst xmlns="http://schemas.openxmlformats.org/spreadsheetml/2006/main" count="71" uniqueCount="48">
  <si>
    <t>Назва робіт</t>
  </si>
  <si>
    <t>№</t>
  </si>
  <si>
    <t>шт.</t>
  </si>
  <si>
    <t>Ціна  грн.</t>
  </si>
  <si>
    <t>Роботи які не вказані або відрізняються складністю узгоджуються додатково</t>
  </si>
  <si>
    <t>Од. вимір.</t>
  </si>
  <si>
    <t>Сума</t>
  </si>
  <si>
    <t>Об'єм</t>
  </si>
  <si>
    <t xml:space="preserve"> кошторис по ремонту аптечного приміщення  м.Львів  25.09.2026    </t>
  </si>
  <si>
    <t>пог. м</t>
  </si>
  <si>
    <t>Грунтування стін</t>
  </si>
  <si>
    <t>м.кв</t>
  </si>
  <si>
    <t>Фарбування стіни в два шари</t>
  </si>
  <si>
    <t>Шпаклювання стін</t>
  </si>
  <si>
    <t>Монтаж світильників</t>
  </si>
  <si>
    <t>Демонтаж світильників</t>
  </si>
  <si>
    <t>Монтаж нової підвісної стелі і каркасу типу Армстронг</t>
  </si>
  <si>
    <t>Разом</t>
  </si>
  <si>
    <t>Рукавиці будівельні</t>
  </si>
  <si>
    <t>шт</t>
  </si>
  <si>
    <t>Відро 16 л</t>
  </si>
  <si>
    <t>Плівка захисна 4х5</t>
  </si>
  <si>
    <t>Скребок для зняття старої фарби</t>
  </si>
  <si>
    <t>ш</t>
  </si>
  <si>
    <t>Фарба латексна водоемульсійна Dufa Mattlatex  матова біла 14 кг</t>
  </si>
  <si>
    <t xml:space="preserve">шт </t>
  </si>
  <si>
    <t>Лезо сегментне Hardy 0550-201018 18мм 10шт</t>
  </si>
  <si>
    <t>Стрічка високоякісна армуюча  з скловолокна 45 мп ширина 50мм</t>
  </si>
  <si>
    <t>Шпаклівка STABILL для швів Stabill Рk-52 (без стрічки) 4кг</t>
  </si>
  <si>
    <t>Валик топ 25см</t>
  </si>
  <si>
    <t>Міні валик 10см</t>
  </si>
  <si>
    <t>Ванночка малярна, пластик 16*30</t>
  </si>
  <si>
    <t>Шліфпапір 6м 80Р</t>
  </si>
  <si>
    <t>Губка шліфувальна Klingspor з.120 4-стор SK 500</t>
  </si>
  <si>
    <t>Губка шліфувальна Klingspor з.100 4-стор SK 500</t>
  </si>
  <si>
    <t>Губка шліфувальна Klingspor з.80 4-стор SK 500</t>
  </si>
  <si>
    <t>Кювет великий 310х340</t>
  </si>
  <si>
    <t>Запасний валик Tempo Euro міні 30x100 мм E0120-453010</t>
  </si>
  <si>
    <t>Вартість робіт з матеріалами</t>
  </si>
  <si>
    <t>Лента малярная Tempo PRO 48 мм x 40 м</t>
  </si>
  <si>
    <t>Грунтовка глибока ст 17  10л</t>
  </si>
  <si>
    <t xml:space="preserve">Пензель1.5", 2"  флейцевий </t>
  </si>
  <si>
    <t>Шпаклівка Knauf мульти фініш  25 кг</t>
  </si>
  <si>
    <t>Прибирання приміщення та підготовчі роботи</t>
  </si>
  <si>
    <t>година</t>
  </si>
  <si>
    <t xml:space="preserve">Розшивання та шпаклювання тріщин </t>
  </si>
  <si>
    <t>роботи:</t>
  </si>
  <si>
    <t>матеріали:</t>
  </si>
</sst>
</file>

<file path=xl/styles.xml><?xml version="1.0" encoding="utf-8"?>
<styleSheet xmlns="http://schemas.openxmlformats.org/spreadsheetml/2006/main">
  <numFmts count="2">
    <numFmt numFmtId="164" formatCode="#.00"/>
    <numFmt numFmtId="165" formatCode="dd/mm/yy"/>
  </numFmts>
  <fonts count="7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333333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 applyAlignment="1">
      <alignment horizontal="center"/>
    </xf>
    <xf numFmtId="0" fontId="2" fillId="0" borderId="0" xfId="0" applyFont="1" applyBorder="1" applyAlignment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3" borderId="6" xfId="0" applyFont="1" applyFill="1" applyBorder="1" applyAlignment="1">
      <alignment wrapText="1"/>
    </xf>
    <xf numFmtId="0" fontId="0" fillId="3" borderId="6" xfId="0" applyFont="1" applyFill="1" applyBorder="1" applyAlignment="1">
      <alignment horizontal="center" vertical="center" wrapText="1"/>
    </xf>
    <xf numFmtId="4" fontId="0" fillId="3" borderId="6" xfId="0" applyNumberFormat="1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wrapText="1"/>
    </xf>
    <xf numFmtId="0" fontId="0" fillId="3" borderId="7" xfId="0" applyFont="1" applyFill="1" applyBorder="1" applyAlignment="1">
      <alignment horizontal="center" vertical="center" wrapText="1"/>
    </xf>
    <xf numFmtId="4" fontId="0" fillId="3" borderId="7" xfId="0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4" fontId="3" fillId="3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/>
    </xf>
    <xf numFmtId="0" fontId="4" fillId="4" borderId="9" xfId="0" applyFont="1" applyFill="1" applyBorder="1" applyAlignment="1" applyProtection="1">
      <alignment horizontal="left" vertical="center" wrapText="1"/>
    </xf>
    <xf numFmtId="0" fontId="4" fillId="4" borderId="9" xfId="0" applyFont="1" applyFill="1" applyBorder="1" applyAlignment="1" applyProtection="1">
      <alignment horizontal="center" vertical="center" wrapText="1"/>
    </xf>
    <xf numFmtId="164" fontId="4" fillId="4" borderId="9" xfId="0" applyNumberFormat="1" applyFont="1" applyFill="1" applyBorder="1" applyAlignment="1" applyProtection="1">
      <alignment horizontal="center" vertical="center" wrapText="1"/>
    </xf>
    <xf numFmtId="0" fontId="5" fillId="5" borderId="9" xfId="0" applyFont="1" applyFill="1" applyBorder="1" applyAlignment="1" applyProtection="1">
      <alignment horizontal="left" vertical="center" wrapText="1"/>
    </xf>
    <xf numFmtId="0" fontId="5" fillId="5" borderId="9" xfId="0" applyFont="1" applyFill="1" applyBorder="1" applyAlignment="1" applyProtection="1">
      <alignment horizontal="center" vertical="center" wrapText="1"/>
    </xf>
    <xf numFmtId="0" fontId="5" fillId="5" borderId="10" xfId="0" applyFont="1" applyFill="1" applyBorder="1" applyAlignment="1" applyProtection="1">
      <alignment horizontal="left" vertical="center" wrapText="1"/>
    </xf>
    <xf numFmtId="0" fontId="5" fillId="5" borderId="10" xfId="0" applyFont="1" applyFill="1" applyBorder="1" applyAlignment="1" applyProtection="1">
      <alignment horizontal="center" vertical="center" wrapText="1"/>
    </xf>
    <xf numFmtId="0" fontId="4" fillId="6" borderId="9" xfId="0" applyFont="1" applyFill="1" applyBorder="1" applyAlignment="1" applyProtection="1">
      <alignment horizontal="left" vertical="center" wrapText="1"/>
    </xf>
    <xf numFmtId="0" fontId="4" fillId="5" borderId="9" xfId="0" applyFont="1" applyFill="1" applyBorder="1" applyAlignment="1" applyProtection="1">
      <alignment horizontal="center" vertical="center"/>
    </xf>
    <xf numFmtId="0" fontId="5" fillId="5" borderId="9" xfId="0" applyFont="1" applyFill="1" applyBorder="1" applyAlignment="1" applyProtection="1">
      <alignment horizontal="center" vertical="center"/>
    </xf>
    <xf numFmtId="165" fontId="4" fillId="5" borderId="9" xfId="0" applyNumberFormat="1" applyFont="1" applyFill="1" applyBorder="1" applyAlignment="1" applyProtection="1">
      <alignment horizontal="center" vertical="center" wrapText="1"/>
    </xf>
    <xf numFmtId="0" fontId="4" fillId="6" borderId="11" xfId="0" applyFont="1" applyFill="1" applyBorder="1" applyAlignment="1" applyProtection="1">
      <alignment horizontal="left" vertical="center" wrapText="1"/>
    </xf>
    <xf numFmtId="0" fontId="5" fillId="6" borderId="9" xfId="0" applyFont="1" applyFill="1" applyBorder="1" applyAlignment="1" applyProtection="1">
      <alignment horizontal="center" vertical="center" wrapText="1"/>
    </xf>
    <xf numFmtId="0" fontId="4" fillId="5" borderId="9" xfId="0" applyFont="1" applyFill="1" applyBorder="1" applyAlignment="1" applyProtection="1">
      <alignment horizontal="left" vertical="center" wrapText="1"/>
    </xf>
    <xf numFmtId="0" fontId="4" fillId="5" borderId="10" xfId="0" applyFont="1" applyFill="1" applyBorder="1" applyAlignment="1" applyProtection="1">
      <alignment horizontal="left" vertical="center" wrapText="1"/>
    </xf>
    <xf numFmtId="0" fontId="4" fillId="5" borderId="1" xfId="0" applyFont="1" applyFill="1" applyBorder="1" applyAlignment="1" applyProtection="1">
      <alignment horizontal="left" vertical="center" wrapText="1"/>
    </xf>
    <xf numFmtId="0" fontId="5" fillId="5" borderId="12" xfId="0" applyFont="1" applyFill="1" applyBorder="1" applyAlignment="1" applyProtection="1">
      <alignment horizontal="center" vertical="center" wrapText="1"/>
    </xf>
    <xf numFmtId="0" fontId="4" fillId="6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 applyProtection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0" fillId="3" borderId="6" xfId="0" applyFill="1" applyBorder="1" applyAlignment="1">
      <alignment wrapText="1"/>
    </xf>
    <xf numFmtId="0" fontId="0" fillId="3" borderId="6" xfId="0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2" fontId="1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topLeftCell="A22" zoomScaleNormal="100" workbookViewId="0">
      <selection activeCell="G39" sqref="G39"/>
    </sheetView>
  </sheetViews>
  <sheetFormatPr defaultRowHeight="15"/>
  <cols>
    <col min="1" max="1" width="3.85546875" customWidth="1"/>
    <col min="2" max="2" width="49.28515625" customWidth="1"/>
    <col min="3" max="3" width="8.5703125" customWidth="1"/>
    <col min="4" max="4" width="7.85546875" customWidth="1"/>
    <col min="5" max="5" width="7.7109375" customWidth="1"/>
    <col min="6" max="6" width="10.42578125" customWidth="1"/>
    <col min="7" max="7" width="11.85546875" customWidth="1"/>
  </cols>
  <sheetData>
    <row r="1" spans="1:7" ht="18.75">
      <c r="A1" s="53" t="s">
        <v>8</v>
      </c>
      <c r="B1" s="54"/>
      <c r="C1" s="54"/>
      <c r="D1" s="54"/>
      <c r="E1" s="54"/>
      <c r="F1" s="55"/>
      <c r="G1" s="2"/>
    </row>
    <row r="2" spans="1:7" ht="18.75">
      <c r="A2" s="60"/>
      <c r="B2" s="60"/>
      <c r="C2" s="60"/>
      <c r="D2" s="60"/>
      <c r="E2" s="60"/>
      <c r="F2" s="60"/>
      <c r="G2" s="2"/>
    </row>
    <row r="3" spans="1:7" s="9" customFormat="1" ht="30">
      <c r="A3" s="6" t="s">
        <v>1</v>
      </c>
      <c r="B3" s="6" t="s">
        <v>0</v>
      </c>
      <c r="C3" s="6" t="s">
        <v>5</v>
      </c>
      <c r="D3" s="6" t="s">
        <v>7</v>
      </c>
      <c r="E3" s="6" t="s">
        <v>3</v>
      </c>
      <c r="F3" s="7" t="s">
        <v>6</v>
      </c>
      <c r="G3" s="8"/>
    </row>
    <row r="4" spans="1:7" ht="15.75">
      <c r="A4" s="56" t="s">
        <v>46</v>
      </c>
      <c r="B4" s="56"/>
      <c r="C4" s="56"/>
      <c r="D4" s="56"/>
      <c r="E4" s="56"/>
      <c r="F4" s="56"/>
      <c r="G4" s="3"/>
    </row>
    <row r="5" spans="1:7">
      <c r="A5" s="1">
        <v>1</v>
      </c>
      <c r="B5" s="40" t="s">
        <v>45</v>
      </c>
      <c r="C5" s="11" t="s">
        <v>9</v>
      </c>
      <c r="D5" s="11">
        <v>10</v>
      </c>
      <c r="E5" s="12">
        <v>130</v>
      </c>
      <c r="F5" s="12">
        <f>D5*E5</f>
        <v>1300</v>
      </c>
      <c r="G5" s="46"/>
    </row>
    <row r="6" spans="1:7">
      <c r="A6" s="1">
        <v>2</v>
      </c>
      <c r="B6" s="10" t="s">
        <v>10</v>
      </c>
      <c r="C6" s="11" t="s">
        <v>11</v>
      </c>
      <c r="D6" s="11">
        <v>172</v>
      </c>
      <c r="E6" s="12">
        <v>45</v>
      </c>
      <c r="F6" s="12">
        <f t="shared" ref="F6:F12" si="0">D6*E6</f>
        <v>7740</v>
      </c>
      <c r="G6" s="46"/>
    </row>
    <row r="7" spans="1:7">
      <c r="A7" s="1">
        <v>3</v>
      </c>
      <c r="B7" s="10" t="s">
        <v>12</v>
      </c>
      <c r="C7" s="11" t="s">
        <v>11</v>
      </c>
      <c r="D7" s="11">
        <v>172</v>
      </c>
      <c r="E7" s="12">
        <v>300</v>
      </c>
      <c r="F7" s="12">
        <f t="shared" si="0"/>
        <v>51600</v>
      </c>
      <c r="G7" s="46"/>
    </row>
    <row r="8" spans="1:7">
      <c r="A8" s="1">
        <v>4</v>
      </c>
      <c r="B8" s="10" t="s">
        <v>13</v>
      </c>
      <c r="C8" s="11" t="s">
        <v>11</v>
      </c>
      <c r="D8" s="11">
        <v>2</v>
      </c>
      <c r="E8" s="12">
        <v>500</v>
      </c>
      <c r="F8" s="12">
        <f t="shared" si="0"/>
        <v>1000</v>
      </c>
      <c r="G8" s="46"/>
    </row>
    <row r="9" spans="1:7">
      <c r="A9" s="1">
        <v>5</v>
      </c>
      <c r="B9" s="10" t="s">
        <v>14</v>
      </c>
      <c r="C9" s="11" t="s">
        <v>2</v>
      </c>
      <c r="D9" s="11">
        <v>4</v>
      </c>
      <c r="E9" s="12">
        <v>350</v>
      </c>
      <c r="F9" s="12">
        <f t="shared" si="0"/>
        <v>1400</v>
      </c>
      <c r="G9" s="4"/>
    </row>
    <row r="10" spans="1:7">
      <c r="A10" s="1">
        <v>6</v>
      </c>
      <c r="B10" s="10" t="s">
        <v>15</v>
      </c>
      <c r="C10" s="11" t="s">
        <v>2</v>
      </c>
      <c r="D10" s="11">
        <v>13</v>
      </c>
      <c r="E10" s="12">
        <v>150</v>
      </c>
      <c r="F10" s="12">
        <f t="shared" si="0"/>
        <v>1950</v>
      </c>
      <c r="G10" s="4"/>
    </row>
    <row r="11" spans="1:7">
      <c r="A11" s="1">
        <v>7</v>
      </c>
      <c r="B11" s="40" t="s">
        <v>43</v>
      </c>
      <c r="C11" s="41" t="s">
        <v>44</v>
      </c>
      <c r="D11" s="11">
        <v>25</v>
      </c>
      <c r="E11" s="12">
        <v>350</v>
      </c>
      <c r="F11" s="12">
        <f t="shared" si="0"/>
        <v>8750</v>
      </c>
      <c r="G11" s="4"/>
    </row>
    <row r="12" spans="1:7" ht="30">
      <c r="A12" s="16">
        <v>8</v>
      </c>
      <c r="B12" s="13" t="s">
        <v>16</v>
      </c>
      <c r="C12" s="14" t="s">
        <v>11</v>
      </c>
      <c r="D12" s="14">
        <v>2</v>
      </c>
      <c r="E12" s="15">
        <v>500</v>
      </c>
      <c r="F12" s="15">
        <f t="shared" si="0"/>
        <v>1000</v>
      </c>
      <c r="G12" s="4"/>
    </row>
    <row r="13" spans="1:7">
      <c r="A13" s="61" t="s">
        <v>17</v>
      </c>
      <c r="B13" s="62"/>
      <c r="C13" s="62"/>
      <c r="D13" s="62"/>
      <c r="E13" s="63"/>
      <c r="F13" s="17">
        <f>SUM(F5:F12)</f>
        <v>74740</v>
      </c>
      <c r="G13" s="4"/>
    </row>
    <row r="14" spans="1:7" ht="15.75">
      <c r="A14" s="57" t="s">
        <v>47</v>
      </c>
      <c r="B14" s="58"/>
      <c r="C14" s="58"/>
      <c r="D14" s="58"/>
      <c r="E14" s="58"/>
      <c r="F14" s="59"/>
      <c r="G14" s="3"/>
    </row>
    <row r="15" spans="1:7">
      <c r="A15" s="38">
        <v>1</v>
      </c>
      <c r="B15" s="19" t="s">
        <v>18</v>
      </c>
      <c r="C15" s="20" t="s">
        <v>19</v>
      </c>
      <c r="D15" s="21">
        <v>2</v>
      </c>
      <c r="E15" s="38">
        <v>40</v>
      </c>
      <c r="F15" s="38">
        <f t="shared" ref="F15:F22" si="1">SUM(D15*E15)</f>
        <v>80</v>
      </c>
      <c r="G15" s="4"/>
    </row>
    <row r="16" spans="1:7">
      <c r="A16" s="38">
        <v>2</v>
      </c>
      <c r="B16" s="22" t="s">
        <v>20</v>
      </c>
      <c r="C16" s="23" t="s">
        <v>19</v>
      </c>
      <c r="D16" s="23">
        <v>1</v>
      </c>
      <c r="E16" s="38">
        <v>92</v>
      </c>
      <c r="F16" s="38">
        <f t="shared" si="1"/>
        <v>92</v>
      </c>
      <c r="G16" s="4"/>
    </row>
    <row r="17" spans="1:7">
      <c r="A17" s="38">
        <v>3</v>
      </c>
      <c r="B17" s="22" t="s">
        <v>21</v>
      </c>
      <c r="C17" s="23" t="s">
        <v>19</v>
      </c>
      <c r="D17" s="23">
        <v>2</v>
      </c>
      <c r="E17" s="38">
        <v>40</v>
      </c>
      <c r="F17" s="38">
        <f t="shared" si="1"/>
        <v>80</v>
      </c>
      <c r="G17" s="4"/>
    </row>
    <row r="18" spans="1:7">
      <c r="A18" s="38">
        <v>4</v>
      </c>
      <c r="B18" s="24" t="s">
        <v>22</v>
      </c>
      <c r="C18" s="25" t="s">
        <v>23</v>
      </c>
      <c r="D18" s="25">
        <v>1</v>
      </c>
      <c r="E18" s="38">
        <v>33</v>
      </c>
      <c r="F18" s="38">
        <f t="shared" si="1"/>
        <v>33</v>
      </c>
      <c r="G18" s="4"/>
    </row>
    <row r="19" spans="1:7">
      <c r="A19" s="38">
        <v>5</v>
      </c>
      <c r="B19" s="37" t="s">
        <v>42</v>
      </c>
      <c r="C19" s="27" t="s">
        <v>19</v>
      </c>
      <c r="D19" s="28">
        <v>1</v>
      </c>
      <c r="E19" s="38">
        <v>630</v>
      </c>
      <c r="F19" s="38">
        <f t="shared" si="1"/>
        <v>630</v>
      </c>
      <c r="G19" s="4"/>
    </row>
    <row r="20" spans="1:7" ht="30">
      <c r="A20" s="38">
        <v>6</v>
      </c>
      <c r="B20" s="26" t="s">
        <v>24</v>
      </c>
      <c r="C20" s="29" t="s">
        <v>19</v>
      </c>
      <c r="D20" s="23">
        <v>2</v>
      </c>
      <c r="E20" s="38">
        <v>2020</v>
      </c>
      <c r="F20" s="38">
        <f t="shared" si="1"/>
        <v>4040</v>
      </c>
      <c r="G20" s="4"/>
    </row>
    <row r="21" spans="1:7">
      <c r="A21" s="38">
        <v>7</v>
      </c>
      <c r="B21" s="39" t="s">
        <v>39</v>
      </c>
      <c r="C21" s="29" t="s">
        <v>25</v>
      </c>
      <c r="D21" s="23">
        <v>4</v>
      </c>
      <c r="E21" s="38">
        <v>165</v>
      </c>
      <c r="F21" s="38">
        <f t="shared" si="1"/>
        <v>660</v>
      </c>
      <c r="G21" s="4"/>
    </row>
    <row r="22" spans="1:7">
      <c r="A22" s="38">
        <v>8</v>
      </c>
      <c r="B22" s="26" t="s">
        <v>40</v>
      </c>
      <c r="C22" s="27" t="s">
        <v>19</v>
      </c>
      <c r="D22" s="28">
        <v>1</v>
      </c>
      <c r="E22" s="38">
        <v>702</v>
      </c>
      <c r="F22" s="38">
        <f t="shared" si="1"/>
        <v>702</v>
      </c>
      <c r="G22" s="4"/>
    </row>
    <row r="23" spans="1:7">
      <c r="A23" s="38">
        <v>9</v>
      </c>
      <c r="B23" s="30" t="s">
        <v>41</v>
      </c>
      <c r="C23" s="23" t="s">
        <v>19</v>
      </c>
      <c r="D23" s="23">
        <v>3</v>
      </c>
      <c r="E23" s="38">
        <v>33</v>
      </c>
      <c r="F23" s="38">
        <f>SUM(D23*E23)</f>
        <v>99</v>
      </c>
      <c r="G23" s="4"/>
    </row>
    <row r="24" spans="1:7">
      <c r="A24" s="38">
        <v>10</v>
      </c>
      <c r="B24" s="26" t="s">
        <v>26</v>
      </c>
      <c r="C24" s="23" t="s">
        <v>19</v>
      </c>
      <c r="D24" s="23">
        <v>1</v>
      </c>
      <c r="E24" s="38">
        <v>70</v>
      </c>
      <c r="F24" s="38">
        <f>SUM(D24*E24)</f>
        <v>70</v>
      </c>
      <c r="G24" s="4"/>
    </row>
    <row r="25" spans="1:7" ht="30">
      <c r="A25" s="38">
        <v>11</v>
      </c>
      <c r="B25" s="37" t="s">
        <v>27</v>
      </c>
      <c r="C25" s="31" t="s">
        <v>19</v>
      </c>
      <c r="D25" s="31">
        <v>1</v>
      </c>
      <c r="E25" s="38"/>
      <c r="F25" s="38">
        <f>SUM(D25*E25)</f>
        <v>0</v>
      </c>
      <c r="G25" s="4"/>
    </row>
    <row r="26" spans="1:7" ht="30">
      <c r="A26" s="38">
        <v>12</v>
      </c>
      <c r="B26" s="26" t="s">
        <v>28</v>
      </c>
      <c r="C26" s="31" t="s">
        <v>19</v>
      </c>
      <c r="D26" s="31">
        <v>1</v>
      </c>
      <c r="E26" s="38">
        <v>300</v>
      </c>
      <c r="F26" s="38">
        <f t="shared" ref="F26:F32" si="2">SUM(D26*E26)</f>
        <v>300</v>
      </c>
      <c r="G26" s="4"/>
    </row>
    <row r="27" spans="1:7">
      <c r="A27" s="38">
        <v>13</v>
      </c>
      <c r="B27" s="32" t="s">
        <v>29</v>
      </c>
      <c r="C27" s="23" t="s">
        <v>19</v>
      </c>
      <c r="D27" s="23">
        <v>2</v>
      </c>
      <c r="E27" s="38">
        <v>150</v>
      </c>
      <c r="F27" s="38">
        <f t="shared" si="2"/>
        <v>300</v>
      </c>
      <c r="G27" s="4"/>
    </row>
    <row r="28" spans="1:7">
      <c r="A28" s="38">
        <v>14</v>
      </c>
      <c r="B28" s="19" t="s">
        <v>30</v>
      </c>
      <c r="C28" s="23" t="s">
        <v>19</v>
      </c>
      <c r="D28" s="23">
        <v>2</v>
      </c>
      <c r="E28" s="38">
        <v>45</v>
      </c>
      <c r="F28" s="38">
        <f t="shared" si="2"/>
        <v>90</v>
      </c>
      <c r="G28" s="4"/>
    </row>
    <row r="29" spans="1:7">
      <c r="A29" s="38">
        <v>15</v>
      </c>
      <c r="B29" s="19" t="s">
        <v>31</v>
      </c>
      <c r="C29" s="23" t="s">
        <v>19</v>
      </c>
      <c r="D29" s="23">
        <v>1</v>
      </c>
      <c r="E29" s="38">
        <v>29</v>
      </c>
      <c r="F29" s="38">
        <f t="shared" si="2"/>
        <v>29</v>
      </c>
      <c r="G29" s="4"/>
    </row>
    <row r="30" spans="1:7">
      <c r="A30" s="38">
        <v>16</v>
      </c>
      <c r="B30" s="19" t="s">
        <v>32</v>
      </c>
      <c r="C30" s="23" t="s">
        <v>19</v>
      </c>
      <c r="D30" s="23">
        <v>1</v>
      </c>
      <c r="E30" s="38">
        <v>180</v>
      </c>
      <c r="F30" s="38">
        <f t="shared" si="2"/>
        <v>180</v>
      </c>
      <c r="G30" s="4"/>
    </row>
    <row r="31" spans="1:7">
      <c r="A31" s="38">
        <v>17</v>
      </c>
      <c r="B31" s="32" t="s">
        <v>33</v>
      </c>
      <c r="C31" s="23" t="s">
        <v>19</v>
      </c>
      <c r="D31" s="23">
        <v>1</v>
      </c>
      <c r="E31" s="38">
        <v>46</v>
      </c>
      <c r="F31" s="38">
        <f t="shared" si="2"/>
        <v>46</v>
      </c>
      <c r="G31" s="4"/>
    </row>
    <row r="32" spans="1:7">
      <c r="A32" s="38">
        <v>18</v>
      </c>
      <c r="B32" s="32" t="s">
        <v>34</v>
      </c>
      <c r="C32" s="23" t="s">
        <v>19</v>
      </c>
      <c r="D32" s="23">
        <v>2</v>
      </c>
      <c r="E32" s="38">
        <v>46</v>
      </c>
      <c r="F32" s="38">
        <f t="shared" si="2"/>
        <v>92</v>
      </c>
      <c r="G32" s="4"/>
    </row>
    <row r="33" spans="1:7">
      <c r="A33" s="38">
        <v>19</v>
      </c>
      <c r="B33" s="33" t="s">
        <v>35</v>
      </c>
      <c r="C33" s="23" t="s">
        <v>19</v>
      </c>
      <c r="D33" s="23">
        <v>1</v>
      </c>
      <c r="E33" s="38">
        <v>46</v>
      </c>
      <c r="F33" s="38">
        <f>SUM(D33*E33)</f>
        <v>46</v>
      </c>
      <c r="G33" s="4"/>
    </row>
    <row r="34" spans="1:7">
      <c r="A34" s="38">
        <v>20</v>
      </c>
      <c r="B34" s="34" t="s">
        <v>36</v>
      </c>
      <c r="C34" s="35" t="s">
        <v>19</v>
      </c>
      <c r="D34" s="25">
        <v>1</v>
      </c>
      <c r="E34" s="38">
        <v>53</v>
      </c>
      <c r="F34" s="38">
        <f>SUM(D34*E34)</f>
        <v>53</v>
      </c>
      <c r="G34" s="4"/>
    </row>
    <row r="35" spans="1:7" ht="30">
      <c r="A35" s="38">
        <v>21</v>
      </c>
      <c r="B35" s="42" t="s">
        <v>37</v>
      </c>
      <c r="C35" s="36" t="s">
        <v>19</v>
      </c>
      <c r="D35" s="36">
        <v>1</v>
      </c>
      <c r="E35" s="38">
        <v>37</v>
      </c>
      <c r="F35" s="38">
        <f>SUM(D35*E35)</f>
        <v>37</v>
      </c>
      <c r="G35" s="4"/>
    </row>
    <row r="36" spans="1:7" ht="15.75">
      <c r="A36" s="50" t="s">
        <v>6</v>
      </c>
      <c r="B36" s="51"/>
      <c r="C36" s="51"/>
      <c r="D36" s="51"/>
      <c r="E36" s="52"/>
      <c r="F36" s="64">
        <f>SUM(F15:F35)</f>
        <v>7659</v>
      </c>
      <c r="G36" s="5"/>
    </row>
    <row r="37" spans="1:7">
      <c r="A37" s="47" t="s">
        <v>4</v>
      </c>
      <c r="B37" s="48"/>
      <c r="C37" s="48"/>
      <c r="D37" s="48"/>
      <c r="E37" s="48"/>
      <c r="F37" s="49"/>
      <c r="G37" s="4"/>
    </row>
    <row r="38" spans="1:7">
      <c r="A38" s="4"/>
      <c r="B38" s="4"/>
      <c r="C38" s="4"/>
      <c r="D38" s="4"/>
      <c r="E38" s="4"/>
      <c r="F38" s="4"/>
      <c r="G38" s="4"/>
    </row>
    <row r="39" spans="1:7">
      <c r="B39" s="43" t="s">
        <v>38</v>
      </c>
      <c r="C39" s="44"/>
      <c r="D39" s="44"/>
      <c r="E39" s="45"/>
      <c r="F39" s="18">
        <f>SUM(F36+F13)</f>
        <v>82399</v>
      </c>
    </row>
  </sheetData>
  <mergeCells count="9">
    <mergeCell ref="B39:E39"/>
    <mergeCell ref="G5:G8"/>
    <mergeCell ref="A37:F37"/>
    <mergeCell ref="A36:E36"/>
    <mergeCell ref="A1:F1"/>
    <mergeCell ref="A4:F4"/>
    <mergeCell ref="A14:F14"/>
    <mergeCell ref="A2:F2"/>
    <mergeCell ref="A13:E1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2026-09-25T09:26:26Z</dcterms:modified>
</cp:coreProperties>
</file>