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er\Desktop\КОШТОРИСИ ПО МІСТАХ\Миколаїв 10 квітня 16.10.2026\"/>
    </mc:Choice>
  </mc:AlternateContent>
  <bookViews>
    <workbookView xWindow="0" yWindow="0" windowWidth="28800" windowHeight="8625"/>
  </bookViews>
  <sheets>
    <sheet name="КП" sheetId="1" r:id="rId1"/>
  </sheets>
  <definedNames>
    <definedName name="_xlnm._FilterDatabase" localSheetId="0" hidden="1">КП!$A$3:$I$28</definedName>
  </definedNames>
  <calcPr calcId="162913"/>
  <extLst>
    <ext uri="GoogleSheetsCustomDataVersion2">
      <go:sheetsCustomData xmlns:go="http://customooxmlschemas.google.com/" r:id="rId5" roundtripDataChecksum="gh0Sg8lxMbp0dj7fRqYCLm0yHZtgFqCMGL0FF93eY6w="/>
    </ext>
  </extLst>
</workbook>
</file>

<file path=xl/calcChain.xml><?xml version="1.0" encoding="utf-8"?>
<calcChain xmlns="http://schemas.openxmlformats.org/spreadsheetml/2006/main">
  <c r="G27" i="1" l="1"/>
  <c r="G6" i="1" l="1"/>
  <c r="G8" i="1"/>
  <c r="G13" i="1"/>
  <c r="G17" i="1"/>
  <c r="G22" i="1"/>
  <c r="G24" i="1"/>
  <c r="G28" i="1" s="1"/>
  <c r="G5" i="1"/>
  <c r="E15" i="1" l="1"/>
  <c r="E14" i="1"/>
  <c r="E9" i="1"/>
  <c r="E26" i="1"/>
  <c r="E25" i="1"/>
  <c r="E23" i="1"/>
  <c r="E21" i="1"/>
  <c r="E20" i="1"/>
  <c r="E19" i="1"/>
  <c r="E18" i="1"/>
  <c r="E12" i="1"/>
  <c r="E11" i="1"/>
  <c r="E10" i="1"/>
</calcChain>
</file>

<file path=xl/sharedStrings.xml><?xml version="1.0" encoding="utf-8"?>
<sst xmlns="http://schemas.openxmlformats.org/spreadsheetml/2006/main" count="67" uniqueCount="35">
  <si>
    <t>№</t>
  </si>
  <si>
    <t>Об'єм робіт на один будинок</t>
  </si>
  <si>
    <t>Один.виміру</t>
  </si>
  <si>
    <t>Розділ 1. Демонтажні роботи</t>
  </si>
  <si>
    <t>Очищення вручну внутрішніх поверхонь стель від вапняної фарби</t>
  </si>
  <si>
    <t>м2</t>
  </si>
  <si>
    <t>Знімання шпалер</t>
  </si>
  <si>
    <t>Розділ 4. Стіни</t>
  </si>
  <si>
    <t>Підготування стін під фарбування або шпалери (з наклеюванням склосітки штукатурної)</t>
  </si>
  <si>
    <t>-</t>
  </si>
  <si>
    <t>Ґрунтовка глибокого проникнення</t>
  </si>
  <si>
    <t>л</t>
  </si>
  <si>
    <t>Шпаклівка стартова</t>
  </si>
  <si>
    <t>кг</t>
  </si>
  <si>
    <t>Шпаклівка фінішна</t>
  </si>
  <si>
    <t>Склосітка штукатурна 4x4 160 г/кв.м</t>
  </si>
  <si>
    <t xml:space="preserve">Поклейка шпалер на стіну </t>
  </si>
  <si>
    <t xml:space="preserve">Вінілові шпалери на флізеліновій основі </t>
  </si>
  <si>
    <t xml:space="preserve">Клей для шпалер  </t>
  </si>
  <si>
    <t>Розділ 5. Стеля</t>
  </si>
  <si>
    <t>Підготування стелі під фарбування або шпалери (з наклеюванням склосітки штукатурної)</t>
  </si>
  <si>
    <t>Монтаж багета з фарбуванням</t>
  </si>
  <si>
    <t>м-п</t>
  </si>
  <si>
    <t>Стельовий плінтус 2000x45x45 мм</t>
  </si>
  <si>
    <t>м</t>
  </si>
  <si>
    <t>Фарбування стель водоемульсійною фарбою по підготовленій поверхні</t>
  </si>
  <si>
    <t>Фарба водноемульсійна, стійка до миття, 2кл.</t>
  </si>
  <si>
    <t>Кількість</t>
  </si>
  <si>
    <t>КП</t>
  </si>
  <si>
    <t>№ позиц. по прайсу</t>
  </si>
  <si>
    <t>Ціна, грн. з ПДВ</t>
  </si>
  <si>
    <t>Сума, грн з ПДВ</t>
  </si>
  <si>
    <t>РОБОТИ</t>
  </si>
  <si>
    <t>к-кт</t>
  </si>
  <si>
    <t>Розділ 6. Розвантажувальні та завантажувальні роботи вивезення сміття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</si>
</sst>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₴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2" fontId="1" fillId="0" borderId="0" xfId="0" applyNumberFormat="1" applyFont="1"/>
    <xf numFmtId="0" fontId="2" fillId="0" borderId="0" xfId="0" applyFont="1"/>
    <xf numFmtId="2" fontId="2" fillId="0" borderId="0" xfId="0" applyNumberFormat="1" applyFont="1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0" fontId="1" fillId="0" borderId="0" xfId="0" applyFont="1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" fontId="1" fillId="0" borderId="2" xfId="0" applyNumberFormat="1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1" fillId="0" borderId="3" xfId="0" applyFont="1" applyBorder="1"/>
    <xf numFmtId="0" fontId="0" fillId="0" borderId="3" xfId="0" applyFont="1" applyBorder="1" applyAlignment="1"/>
    <xf numFmtId="164" fontId="2" fillId="0" borderId="3" xfId="0" applyNumberFormat="1" applyFont="1" applyBorder="1" applyAlignment="1">
      <alignment horizontal="center" vertical="center"/>
    </xf>
    <xf numFmtId="164" fontId="0" fillId="0" borderId="3" xfId="0" applyNumberFormat="1" applyFont="1" applyBorder="1" applyAlignment="1"/>
    <xf numFmtId="164" fontId="1" fillId="0" borderId="3" xfId="0" applyNumberFormat="1" applyFont="1" applyBorder="1"/>
    <xf numFmtId="164" fontId="1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/>
    <xf numFmtId="0" fontId="3" fillId="0" borderId="0" xfId="0" applyFont="1" applyAlignment="1"/>
    <xf numFmtId="164" fontId="2" fillId="2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0" fillId="2" borderId="3" xfId="0" applyNumberFormat="1" applyFont="1" applyFill="1" applyBorder="1" applyAlignment="1"/>
    <xf numFmtId="2" fontId="2" fillId="0" borderId="3" xfId="0" applyNumberFormat="1" applyFont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3"/>
  <sheetViews>
    <sheetView tabSelected="1" zoomScaleNormal="100" workbookViewId="0">
      <selection activeCell="L17" sqref="L17"/>
    </sheetView>
  </sheetViews>
  <sheetFormatPr defaultColWidth="14.42578125" defaultRowHeight="15" customHeight="1" x14ac:dyDescent="0.25"/>
  <cols>
    <col min="1" max="1" width="4.85546875" customWidth="1"/>
    <col min="2" max="2" width="10.42578125" customWidth="1"/>
    <col min="3" max="3" width="60.5703125" customWidth="1"/>
    <col min="4" max="4" width="12.5703125" customWidth="1"/>
    <col min="5" max="5" width="13.42578125" customWidth="1"/>
    <col min="6" max="6" width="14.85546875" customWidth="1"/>
    <col min="7" max="7" width="15.42578125" customWidth="1"/>
  </cols>
  <sheetData>
    <row r="1" spans="1:7" ht="14.25" customHeight="1" x14ac:dyDescent="0.25">
      <c r="B1" s="17"/>
      <c r="C1" s="2" t="s">
        <v>28</v>
      </c>
      <c r="D1" s="2"/>
      <c r="E1" s="3"/>
      <c r="F1" s="2"/>
      <c r="G1" s="18"/>
    </row>
    <row r="2" spans="1:7" ht="26.1" customHeight="1" x14ac:dyDescent="0.25">
      <c r="A2" s="4" t="s">
        <v>0</v>
      </c>
      <c r="B2" s="6" t="s">
        <v>29</v>
      </c>
      <c r="C2" s="4" t="s">
        <v>1</v>
      </c>
      <c r="D2" s="4" t="s">
        <v>2</v>
      </c>
      <c r="E2" s="5" t="s">
        <v>27</v>
      </c>
      <c r="F2" s="19" t="s">
        <v>30</v>
      </c>
      <c r="G2" s="20" t="s">
        <v>31</v>
      </c>
    </row>
    <row r="3" spans="1:7" ht="14.25" customHeight="1" x14ac:dyDescent="0.25">
      <c r="A3" s="7">
        <v>1</v>
      </c>
      <c r="B3" s="4"/>
      <c r="C3" s="7">
        <v>2</v>
      </c>
      <c r="D3" s="7">
        <v>3</v>
      </c>
      <c r="E3" s="7">
        <v>4</v>
      </c>
      <c r="F3" s="25">
        <v>5</v>
      </c>
      <c r="G3" s="26">
        <v>6</v>
      </c>
    </row>
    <row r="4" spans="1:7" ht="14.25" customHeight="1" x14ac:dyDescent="0.25">
      <c r="A4" s="8"/>
      <c r="B4" s="8"/>
      <c r="C4" s="7" t="s">
        <v>3</v>
      </c>
      <c r="D4" s="8"/>
      <c r="E4" s="21"/>
      <c r="F4" s="27"/>
      <c r="G4" s="28"/>
    </row>
    <row r="5" spans="1:7" ht="30" x14ac:dyDescent="0.25">
      <c r="A5" s="4">
        <v>1</v>
      </c>
      <c r="B5" s="4">
        <v>17</v>
      </c>
      <c r="C5" s="9" t="s">
        <v>4</v>
      </c>
      <c r="D5" s="4" t="s">
        <v>5</v>
      </c>
      <c r="E5" s="19">
        <v>32.700000000000003</v>
      </c>
      <c r="F5" s="35">
        <v>120</v>
      </c>
      <c r="G5" s="38">
        <f>ROUND(F5*E5,2)</f>
        <v>3924</v>
      </c>
    </row>
    <row r="6" spans="1:7" ht="14.25" customHeight="1" x14ac:dyDescent="0.25">
      <c r="A6" s="4">
        <v>2</v>
      </c>
      <c r="B6" s="4">
        <v>15</v>
      </c>
      <c r="C6" s="9" t="s">
        <v>6</v>
      </c>
      <c r="D6" s="4" t="s">
        <v>5</v>
      </c>
      <c r="E6" s="19">
        <v>69.7</v>
      </c>
      <c r="F6" s="35">
        <v>70</v>
      </c>
      <c r="G6" s="38">
        <f t="shared" ref="G6:G24" si="0">ROUND(F6*E6,2)</f>
        <v>4879</v>
      </c>
    </row>
    <row r="7" spans="1:7" x14ac:dyDescent="0.25">
      <c r="A7" s="8"/>
      <c r="B7" s="8"/>
      <c r="C7" s="7" t="s">
        <v>7</v>
      </c>
      <c r="D7" s="8"/>
      <c r="E7" s="22"/>
      <c r="F7" s="31"/>
      <c r="G7" s="30"/>
    </row>
    <row r="8" spans="1:7" ht="30" x14ac:dyDescent="0.25">
      <c r="A8" s="4">
        <v>3</v>
      </c>
      <c r="B8" s="4">
        <v>81</v>
      </c>
      <c r="C8" s="9" t="s">
        <v>8</v>
      </c>
      <c r="D8" s="4" t="s">
        <v>5</v>
      </c>
      <c r="E8" s="19">
        <v>69.7</v>
      </c>
      <c r="F8" s="35">
        <v>460</v>
      </c>
      <c r="G8" s="38">
        <f t="shared" si="0"/>
        <v>32062</v>
      </c>
    </row>
    <row r="9" spans="1:7" x14ac:dyDescent="0.25">
      <c r="A9" s="10" t="s">
        <v>9</v>
      </c>
      <c r="B9" s="10">
        <v>166</v>
      </c>
      <c r="C9" s="11" t="s">
        <v>10</v>
      </c>
      <c r="D9" s="12" t="s">
        <v>11</v>
      </c>
      <c r="E9" s="23">
        <f>E8*0.25</f>
        <v>17.425000000000001</v>
      </c>
      <c r="F9" s="32"/>
      <c r="G9" s="30"/>
    </row>
    <row r="10" spans="1:7" x14ac:dyDescent="0.25">
      <c r="A10" s="10" t="s">
        <v>9</v>
      </c>
      <c r="B10" s="10">
        <v>287</v>
      </c>
      <c r="C10" s="11" t="s">
        <v>12</v>
      </c>
      <c r="D10" s="12" t="s">
        <v>13</v>
      </c>
      <c r="E10" s="23">
        <f>E8*2.4</f>
        <v>167.28</v>
      </c>
      <c r="F10" s="32"/>
      <c r="G10" s="30"/>
    </row>
    <row r="11" spans="1:7" x14ac:dyDescent="0.25">
      <c r="A11" s="10" t="s">
        <v>9</v>
      </c>
      <c r="B11" s="10">
        <v>288</v>
      </c>
      <c r="C11" s="11" t="s">
        <v>14</v>
      </c>
      <c r="D11" s="12" t="s">
        <v>13</v>
      </c>
      <c r="E11" s="23">
        <f>E8*1.2</f>
        <v>83.64</v>
      </c>
      <c r="F11" s="32"/>
      <c r="G11" s="30"/>
    </row>
    <row r="12" spans="1:7" x14ac:dyDescent="0.25">
      <c r="A12" s="10" t="s">
        <v>9</v>
      </c>
      <c r="B12" s="10">
        <v>255</v>
      </c>
      <c r="C12" s="11" t="s">
        <v>15</v>
      </c>
      <c r="D12" s="12" t="s">
        <v>5</v>
      </c>
      <c r="E12" s="23">
        <f>E8*1.1</f>
        <v>76.670000000000016</v>
      </c>
      <c r="F12" s="32"/>
      <c r="G12" s="30"/>
    </row>
    <row r="13" spans="1:7" x14ac:dyDescent="0.25">
      <c r="A13" s="6">
        <v>4</v>
      </c>
      <c r="B13" s="6">
        <v>83</v>
      </c>
      <c r="C13" s="9" t="s">
        <v>16</v>
      </c>
      <c r="D13" s="4" t="s">
        <v>5</v>
      </c>
      <c r="E13" s="19">
        <v>69.7</v>
      </c>
      <c r="F13" s="35">
        <v>240</v>
      </c>
      <c r="G13" s="38">
        <f t="shared" si="0"/>
        <v>16728</v>
      </c>
    </row>
    <row r="14" spans="1:7" ht="14.25" customHeight="1" x14ac:dyDescent="0.25">
      <c r="A14" s="10" t="s">
        <v>9</v>
      </c>
      <c r="B14" s="10">
        <v>155</v>
      </c>
      <c r="C14" s="11" t="s">
        <v>17</v>
      </c>
      <c r="D14" s="12" t="s">
        <v>5</v>
      </c>
      <c r="E14" s="23">
        <f>E13*1.15</f>
        <v>80.155000000000001</v>
      </c>
      <c r="F14" s="32"/>
      <c r="G14" s="30"/>
    </row>
    <row r="15" spans="1:7" x14ac:dyDescent="0.25">
      <c r="A15" s="10" t="s">
        <v>9</v>
      </c>
      <c r="B15" s="10">
        <v>188</v>
      </c>
      <c r="C15" s="11" t="s">
        <v>18</v>
      </c>
      <c r="D15" s="12" t="s">
        <v>13</v>
      </c>
      <c r="E15" s="23">
        <f>E13*0.0083</f>
        <v>0.57851000000000008</v>
      </c>
      <c r="F15" s="32"/>
      <c r="G15" s="30"/>
    </row>
    <row r="16" spans="1:7" x14ac:dyDescent="0.25">
      <c r="A16" s="4"/>
      <c r="B16" s="4"/>
      <c r="C16" s="4" t="s">
        <v>19</v>
      </c>
      <c r="D16" s="4"/>
      <c r="E16" s="24"/>
      <c r="F16" s="29"/>
      <c r="G16" s="30"/>
    </row>
    <row r="17" spans="1:7" ht="30" x14ac:dyDescent="0.25">
      <c r="A17" s="4">
        <v>5</v>
      </c>
      <c r="B17" s="4">
        <v>89</v>
      </c>
      <c r="C17" s="13" t="s">
        <v>20</v>
      </c>
      <c r="D17" s="4" t="s">
        <v>5</v>
      </c>
      <c r="E17" s="19">
        <v>32.700000000000003</v>
      </c>
      <c r="F17" s="35">
        <v>550</v>
      </c>
      <c r="G17" s="38">
        <f t="shared" si="0"/>
        <v>17985</v>
      </c>
    </row>
    <row r="18" spans="1:7" x14ac:dyDescent="0.25">
      <c r="A18" s="14" t="s">
        <v>9</v>
      </c>
      <c r="B18" s="10">
        <v>166</v>
      </c>
      <c r="C18" s="15" t="s">
        <v>10</v>
      </c>
      <c r="D18" s="12" t="s">
        <v>11</v>
      </c>
      <c r="E18" s="23">
        <f>E17*0.25</f>
        <v>8.1750000000000007</v>
      </c>
      <c r="F18" s="32"/>
      <c r="G18" s="30"/>
    </row>
    <row r="19" spans="1:7" x14ac:dyDescent="0.25">
      <c r="A19" s="14" t="s">
        <v>9</v>
      </c>
      <c r="B19" s="10">
        <v>287</v>
      </c>
      <c r="C19" s="15" t="s">
        <v>12</v>
      </c>
      <c r="D19" s="12" t="s">
        <v>13</v>
      </c>
      <c r="E19" s="23">
        <f>E17*2.4</f>
        <v>78.48</v>
      </c>
      <c r="F19" s="32"/>
      <c r="G19" s="30"/>
    </row>
    <row r="20" spans="1:7" x14ac:dyDescent="0.25">
      <c r="A20" s="14" t="s">
        <v>9</v>
      </c>
      <c r="B20" s="10">
        <v>288</v>
      </c>
      <c r="C20" s="15" t="s">
        <v>14</v>
      </c>
      <c r="D20" s="12" t="s">
        <v>13</v>
      </c>
      <c r="E20" s="23">
        <f>E17*1.2</f>
        <v>39.24</v>
      </c>
      <c r="F20" s="32"/>
      <c r="G20" s="30"/>
    </row>
    <row r="21" spans="1:7" x14ac:dyDescent="0.25">
      <c r="A21" s="14" t="s">
        <v>9</v>
      </c>
      <c r="B21" s="10">
        <v>255</v>
      </c>
      <c r="C21" s="15" t="s">
        <v>15</v>
      </c>
      <c r="D21" s="12" t="s">
        <v>5</v>
      </c>
      <c r="E21" s="23">
        <f>E17*1.1</f>
        <v>35.970000000000006</v>
      </c>
      <c r="F21" s="32"/>
      <c r="G21" s="30"/>
    </row>
    <row r="22" spans="1:7" ht="15.75" customHeight="1" x14ac:dyDescent="0.25">
      <c r="A22" s="4">
        <v>6</v>
      </c>
      <c r="B22" s="4">
        <v>92</v>
      </c>
      <c r="C22" s="13" t="s">
        <v>21</v>
      </c>
      <c r="D22" s="4" t="s">
        <v>22</v>
      </c>
      <c r="E22" s="19">
        <v>34.200000000000003</v>
      </c>
      <c r="F22" s="35">
        <v>200</v>
      </c>
      <c r="G22" s="38">
        <f t="shared" si="0"/>
        <v>6840</v>
      </c>
    </row>
    <row r="23" spans="1:7" ht="15.75" customHeight="1" x14ac:dyDescent="0.25">
      <c r="A23" s="14" t="s">
        <v>9</v>
      </c>
      <c r="B23" s="14">
        <v>260</v>
      </c>
      <c r="C23" s="15" t="s">
        <v>23</v>
      </c>
      <c r="D23" s="12" t="s">
        <v>24</v>
      </c>
      <c r="E23" s="23">
        <f>E22*1.01</f>
        <v>34.542000000000002</v>
      </c>
      <c r="F23" s="32"/>
      <c r="G23" s="30"/>
    </row>
    <row r="24" spans="1:7" ht="30" x14ac:dyDescent="0.25">
      <c r="A24" s="4">
        <v>7</v>
      </c>
      <c r="B24" s="4">
        <v>93</v>
      </c>
      <c r="C24" s="13" t="s">
        <v>25</v>
      </c>
      <c r="D24" s="4" t="s">
        <v>5</v>
      </c>
      <c r="E24" s="19">
        <v>32.700000000000003</v>
      </c>
      <c r="F24" s="35">
        <v>200</v>
      </c>
      <c r="G24" s="38">
        <f t="shared" si="0"/>
        <v>6540</v>
      </c>
    </row>
    <row r="25" spans="1:7" x14ac:dyDescent="0.25">
      <c r="A25" s="14" t="s">
        <v>9</v>
      </c>
      <c r="B25" s="14">
        <v>277</v>
      </c>
      <c r="C25" s="15" t="s">
        <v>26</v>
      </c>
      <c r="D25" s="12" t="s">
        <v>13</v>
      </c>
      <c r="E25" s="23">
        <f>E24*0.28</f>
        <v>9.1560000000000024</v>
      </c>
      <c r="F25" s="32"/>
      <c r="G25" s="30"/>
    </row>
    <row r="26" spans="1:7" x14ac:dyDescent="0.25">
      <c r="A26" s="14" t="s">
        <v>9</v>
      </c>
      <c r="B26" s="14">
        <v>288</v>
      </c>
      <c r="C26" s="15" t="s">
        <v>14</v>
      </c>
      <c r="D26" s="12" t="s">
        <v>13</v>
      </c>
      <c r="E26" s="23">
        <f>E24*0.55</f>
        <v>17.985000000000003</v>
      </c>
      <c r="F26" s="32"/>
      <c r="G26" s="30"/>
    </row>
    <row r="27" spans="1:7" ht="30" x14ac:dyDescent="0.25">
      <c r="A27" s="41"/>
      <c r="B27" s="42"/>
      <c r="C27" s="43" t="s">
        <v>34</v>
      </c>
      <c r="D27" s="42" t="s">
        <v>33</v>
      </c>
      <c r="E27" s="44">
        <v>1</v>
      </c>
      <c r="F27" s="45">
        <v>2000</v>
      </c>
      <c r="G27" s="46">
        <f t="shared" ref="G27" si="1">ROUND(F27*E27,2)</f>
        <v>2000</v>
      </c>
    </row>
    <row r="28" spans="1:7" s="34" customFormat="1" ht="22.35" customHeight="1" x14ac:dyDescent="0.25">
      <c r="A28" s="36"/>
      <c r="B28" s="36"/>
      <c r="C28" s="37" t="s">
        <v>32</v>
      </c>
      <c r="D28" s="36"/>
      <c r="E28" s="39"/>
      <c r="F28" s="40"/>
      <c r="G28" s="33">
        <f>G24+G22+G17+G13+G8+G6+G5+G27</f>
        <v>90958</v>
      </c>
    </row>
    <row r="29" spans="1:7" ht="15.75" customHeight="1" x14ac:dyDescent="0.25">
      <c r="E29" s="1"/>
    </row>
    <row r="30" spans="1:7" x14ac:dyDescent="0.25">
      <c r="E30" s="1"/>
      <c r="G30" s="16"/>
    </row>
    <row r="31" spans="1:7" x14ac:dyDescent="0.25">
      <c r="E31" s="1"/>
    </row>
    <row r="32" spans="1:7" x14ac:dyDescent="0.25">
      <c r="E32" s="1"/>
    </row>
    <row r="33" spans="5:5" x14ac:dyDescent="0.25">
      <c r="E33" s="1"/>
    </row>
    <row r="34" spans="5:5" x14ac:dyDescent="0.25">
      <c r="E34" s="1"/>
    </row>
    <row r="35" spans="5:5" ht="14.25" customHeight="1" x14ac:dyDescent="0.25">
      <c r="E35" s="1"/>
    </row>
    <row r="36" spans="5:5" ht="14.25" customHeight="1" x14ac:dyDescent="0.25">
      <c r="E36" s="1"/>
    </row>
    <row r="37" spans="5:5" ht="14.25" customHeight="1" x14ac:dyDescent="0.25">
      <c r="E37" s="1"/>
    </row>
    <row r="38" spans="5:5" ht="15.75" customHeight="1" x14ac:dyDescent="0.25">
      <c r="E38" s="1"/>
    </row>
    <row r="39" spans="5:5" x14ac:dyDescent="0.25">
      <c r="E39" s="1"/>
    </row>
    <row r="40" spans="5:5" x14ac:dyDescent="0.25">
      <c r="E40" s="1"/>
    </row>
    <row r="41" spans="5:5" x14ac:dyDescent="0.25">
      <c r="E41" s="1"/>
    </row>
    <row r="42" spans="5:5" x14ac:dyDescent="0.25">
      <c r="E42" s="1"/>
    </row>
    <row r="43" spans="5:5" ht="15.75" customHeight="1" x14ac:dyDescent="0.25">
      <c r="E43" s="1"/>
    </row>
    <row r="44" spans="5:5" ht="14.25" customHeight="1" x14ac:dyDescent="0.25">
      <c r="E44" s="1"/>
    </row>
    <row r="45" spans="5:5" ht="14.25" customHeight="1" x14ac:dyDescent="0.25">
      <c r="E45" s="1"/>
    </row>
    <row r="46" spans="5:5" ht="14.25" customHeight="1" x14ac:dyDescent="0.25">
      <c r="E46" s="1"/>
    </row>
    <row r="47" spans="5:5" x14ac:dyDescent="0.25">
      <c r="E47" s="1"/>
    </row>
    <row r="48" spans="5:5" x14ac:dyDescent="0.25">
      <c r="E48" s="1"/>
    </row>
    <row r="49" spans="5:5" x14ac:dyDescent="0.25">
      <c r="E49" s="1"/>
    </row>
    <row r="50" spans="5:5" x14ac:dyDescent="0.25">
      <c r="E50" s="1"/>
    </row>
    <row r="51" spans="5:5" x14ac:dyDescent="0.25">
      <c r="E51" s="1"/>
    </row>
    <row r="52" spans="5:5" x14ac:dyDescent="0.25">
      <c r="E52" s="1"/>
    </row>
    <row r="53" spans="5:5" x14ac:dyDescent="0.25">
      <c r="E53" s="1"/>
    </row>
    <row r="54" spans="5:5" x14ac:dyDescent="0.25">
      <c r="E54" s="1"/>
    </row>
    <row r="55" spans="5:5" ht="14.25" customHeight="1" x14ac:dyDescent="0.25">
      <c r="E55" s="1"/>
    </row>
    <row r="56" spans="5:5" x14ac:dyDescent="0.25">
      <c r="E56" s="1"/>
    </row>
    <row r="57" spans="5:5" x14ac:dyDescent="0.25">
      <c r="E57" s="1"/>
    </row>
    <row r="58" spans="5:5" ht="15.75" customHeight="1" x14ac:dyDescent="0.25">
      <c r="E58" s="1"/>
    </row>
    <row r="59" spans="5:5" ht="15.75" customHeight="1" x14ac:dyDescent="0.25">
      <c r="E59" s="1"/>
    </row>
    <row r="60" spans="5:5" ht="14.25" customHeight="1" x14ac:dyDescent="0.25">
      <c r="E60" s="1"/>
    </row>
    <row r="61" spans="5:5" ht="14.25" customHeight="1" x14ac:dyDescent="0.25">
      <c r="E61" s="1"/>
    </row>
    <row r="62" spans="5:5" x14ac:dyDescent="0.25">
      <c r="E62" s="1"/>
    </row>
    <row r="63" spans="5:5" x14ac:dyDescent="0.25">
      <c r="E63" s="1"/>
    </row>
    <row r="64" spans="5:5" x14ac:dyDescent="0.25">
      <c r="E64" s="1"/>
    </row>
    <row r="65" spans="5:5" x14ac:dyDescent="0.25">
      <c r="E65" s="1"/>
    </row>
    <row r="66" spans="5:5" x14ac:dyDescent="0.25">
      <c r="E66" s="1"/>
    </row>
    <row r="67" spans="5:5" ht="14.25" customHeight="1" x14ac:dyDescent="0.25">
      <c r="E67" s="1"/>
    </row>
    <row r="68" spans="5:5" ht="14.25" customHeight="1" x14ac:dyDescent="0.25">
      <c r="E68" s="1"/>
    </row>
    <row r="69" spans="5:5" ht="14.25" customHeight="1" x14ac:dyDescent="0.25">
      <c r="E69" s="1"/>
    </row>
    <row r="70" spans="5:5" ht="14.25" customHeight="1" x14ac:dyDescent="0.25">
      <c r="E70" s="1"/>
    </row>
    <row r="71" spans="5:5" ht="14.25" customHeight="1" x14ac:dyDescent="0.25">
      <c r="E71" s="1"/>
    </row>
    <row r="72" spans="5:5" ht="14.25" customHeight="1" x14ac:dyDescent="0.25">
      <c r="E72" s="1"/>
    </row>
    <row r="73" spans="5:5" ht="14.25" customHeight="1" x14ac:dyDescent="0.25">
      <c r="E73" s="1"/>
    </row>
    <row r="74" spans="5:5" ht="14.25" customHeight="1" x14ac:dyDescent="0.25">
      <c r="E74" s="1"/>
    </row>
    <row r="75" spans="5:5" x14ac:dyDescent="0.25">
      <c r="E75" s="1"/>
    </row>
    <row r="76" spans="5:5" ht="14.25" customHeight="1" x14ac:dyDescent="0.25">
      <c r="E76" s="1"/>
    </row>
    <row r="77" spans="5:5" ht="14.25" customHeight="1" x14ac:dyDescent="0.25">
      <c r="E77" s="1"/>
    </row>
    <row r="78" spans="5:5" ht="14.25" customHeight="1" x14ac:dyDescent="0.25">
      <c r="E78" s="1"/>
    </row>
    <row r="79" spans="5:5" ht="14.25" customHeight="1" x14ac:dyDescent="0.25">
      <c r="E79" s="1"/>
    </row>
    <row r="80" spans="5:5" ht="14.25" customHeight="1" x14ac:dyDescent="0.25">
      <c r="E80" s="1"/>
    </row>
    <row r="81" spans="5:5" ht="15.75" customHeight="1" x14ac:dyDescent="0.25">
      <c r="E81" s="1"/>
    </row>
    <row r="82" spans="5:5" ht="15.75" customHeight="1" x14ac:dyDescent="0.25">
      <c r="E82" s="1"/>
    </row>
    <row r="83" spans="5:5" x14ac:dyDescent="0.25">
      <c r="E83" s="1"/>
    </row>
    <row r="84" spans="5:5" ht="15.75" customHeight="1" x14ac:dyDescent="0.25">
      <c r="E84" s="1"/>
    </row>
    <row r="85" spans="5:5" ht="15.75" customHeight="1" x14ac:dyDescent="0.25">
      <c r="E85" s="1"/>
    </row>
    <row r="86" spans="5:5" ht="15.75" customHeight="1" x14ac:dyDescent="0.25">
      <c r="E86" s="1"/>
    </row>
    <row r="87" spans="5:5" ht="15.75" customHeight="1" x14ac:dyDescent="0.25">
      <c r="E87" s="1"/>
    </row>
    <row r="88" spans="5:5" ht="15.75" customHeight="1" x14ac:dyDescent="0.25">
      <c r="E88" s="1"/>
    </row>
    <row r="89" spans="5:5" ht="15.75" customHeight="1" x14ac:dyDescent="0.25">
      <c r="E89" s="1"/>
    </row>
    <row r="90" spans="5:5" ht="15.75" customHeight="1" x14ac:dyDescent="0.25">
      <c r="E90" s="1"/>
    </row>
    <row r="91" spans="5:5" x14ac:dyDescent="0.25">
      <c r="E91" s="1"/>
    </row>
    <row r="92" spans="5:5" ht="14.25" customHeight="1" x14ac:dyDescent="0.25">
      <c r="E92" s="1"/>
    </row>
    <row r="93" spans="5:5" ht="14.25" customHeight="1" x14ac:dyDescent="0.25">
      <c r="E93" s="1"/>
    </row>
    <row r="94" spans="5:5" ht="14.25" customHeight="1" x14ac:dyDescent="0.25">
      <c r="E94" s="1"/>
    </row>
    <row r="95" spans="5:5" x14ac:dyDescent="0.25">
      <c r="E95" s="1"/>
    </row>
    <row r="96" spans="5:5" x14ac:dyDescent="0.25">
      <c r="E96" s="1"/>
    </row>
    <row r="97" spans="5:5" x14ac:dyDescent="0.25">
      <c r="E97" s="1"/>
    </row>
    <row r="98" spans="5:5" x14ac:dyDescent="0.25">
      <c r="E98" s="1"/>
    </row>
    <row r="99" spans="5:5" x14ac:dyDescent="0.25">
      <c r="E99" s="1"/>
    </row>
    <row r="100" spans="5:5" x14ac:dyDescent="0.25">
      <c r="E100" s="1"/>
    </row>
    <row r="101" spans="5:5" x14ac:dyDescent="0.25">
      <c r="E101" s="1"/>
    </row>
    <row r="102" spans="5:5" x14ac:dyDescent="0.25">
      <c r="E102" s="1"/>
    </row>
    <row r="103" spans="5:5" ht="14.25" customHeight="1" x14ac:dyDescent="0.25">
      <c r="E103" s="1"/>
    </row>
    <row r="104" spans="5:5" x14ac:dyDescent="0.25">
      <c r="E104" s="1"/>
    </row>
    <row r="105" spans="5:5" x14ac:dyDescent="0.25">
      <c r="E105" s="1"/>
    </row>
    <row r="106" spans="5:5" x14ac:dyDescent="0.25">
      <c r="E106" s="1"/>
    </row>
    <row r="107" spans="5:5" x14ac:dyDescent="0.25">
      <c r="E107" s="1"/>
    </row>
    <row r="108" spans="5:5" x14ac:dyDescent="0.25">
      <c r="E108" s="1"/>
    </row>
    <row r="109" spans="5:5" x14ac:dyDescent="0.25">
      <c r="E109" s="1"/>
    </row>
    <row r="110" spans="5:5" ht="14.25" customHeight="1" x14ac:dyDescent="0.25">
      <c r="E110" s="1"/>
    </row>
    <row r="111" spans="5:5" ht="14.25" customHeight="1" x14ac:dyDescent="0.25">
      <c r="E111" s="1"/>
    </row>
    <row r="112" spans="5:5" ht="14.25" customHeight="1" x14ac:dyDescent="0.25">
      <c r="E112" s="1"/>
    </row>
    <row r="113" spans="5:5" ht="14.25" customHeight="1" x14ac:dyDescent="0.25">
      <c r="E113" s="1"/>
    </row>
    <row r="114" spans="5:5" ht="14.25" customHeight="1" x14ac:dyDescent="0.25">
      <c r="E114" s="1"/>
    </row>
    <row r="115" spans="5:5" ht="14.25" customHeight="1" x14ac:dyDescent="0.25">
      <c r="E115" s="1"/>
    </row>
    <row r="116" spans="5:5" ht="14.25" customHeight="1" x14ac:dyDescent="0.25">
      <c r="E116" s="1"/>
    </row>
    <row r="117" spans="5:5" ht="14.25" customHeight="1" x14ac:dyDescent="0.25">
      <c r="E117" s="1"/>
    </row>
    <row r="118" spans="5:5" ht="14.25" customHeight="1" x14ac:dyDescent="0.25">
      <c r="E118" s="1"/>
    </row>
    <row r="119" spans="5:5" ht="14.25" customHeight="1" x14ac:dyDescent="0.25">
      <c r="E119" s="1"/>
    </row>
    <row r="120" spans="5:5" ht="14.25" customHeight="1" x14ac:dyDescent="0.25">
      <c r="E120" s="1"/>
    </row>
    <row r="121" spans="5:5" ht="14.25" customHeight="1" x14ac:dyDescent="0.25">
      <c r="E121" s="1"/>
    </row>
    <row r="122" spans="5:5" ht="14.25" customHeight="1" x14ac:dyDescent="0.25">
      <c r="E122" s="1"/>
    </row>
    <row r="123" spans="5:5" ht="14.25" customHeight="1" x14ac:dyDescent="0.25">
      <c r="E123" s="1"/>
    </row>
    <row r="124" spans="5:5" ht="14.25" customHeight="1" x14ac:dyDescent="0.25">
      <c r="E124" s="1"/>
    </row>
    <row r="125" spans="5:5" ht="14.25" customHeight="1" x14ac:dyDescent="0.25">
      <c r="E125" s="1"/>
    </row>
    <row r="126" spans="5:5" ht="14.25" customHeight="1" x14ac:dyDescent="0.25">
      <c r="E126" s="1"/>
    </row>
    <row r="127" spans="5:5" ht="14.25" customHeight="1" x14ac:dyDescent="0.25">
      <c r="E127" s="1"/>
    </row>
    <row r="128" spans="5:5" ht="14.25" customHeight="1" x14ac:dyDescent="0.25">
      <c r="E128" s="1"/>
    </row>
    <row r="129" spans="5:5" ht="14.25" customHeight="1" x14ac:dyDescent="0.25">
      <c r="E129" s="1"/>
    </row>
    <row r="130" spans="5:5" ht="14.25" customHeight="1" x14ac:dyDescent="0.25">
      <c r="E130" s="1"/>
    </row>
    <row r="131" spans="5:5" ht="14.25" customHeight="1" x14ac:dyDescent="0.25">
      <c r="E131" s="1"/>
    </row>
    <row r="132" spans="5:5" ht="14.25" customHeight="1" x14ac:dyDescent="0.25">
      <c r="E132" s="1"/>
    </row>
    <row r="133" spans="5:5" ht="14.25" customHeight="1" x14ac:dyDescent="0.25">
      <c r="E133" s="1"/>
    </row>
    <row r="134" spans="5:5" ht="14.25" customHeight="1" x14ac:dyDescent="0.25">
      <c r="E134" s="1"/>
    </row>
    <row r="135" spans="5:5" ht="14.25" customHeight="1" x14ac:dyDescent="0.25">
      <c r="E135" s="1"/>
    </row>
    <row r="136" spans="5:5" ht="14.25" customHeight="1" x14ac:dyDescent="0.25">
      <c r="E136" s="1"/>
    </row>
    <row r="137" spans="5:5" ht="14.25" customHeight="1" x14ac:dyDescent="0.25">
      <c r="E137" s="1"/>
    </row>
    <row r="138" spans="5:5" ht="14.25" customHeight="1" x14ac:dyDescent="0.25">
      <c r="E138" s="1"/>
    </row>
    <row r="139" spans="5:5" ht="14.25" customHeight="1" x14ac:dyDescent="0.25">
      <c r="E139" s="1"/>
    </row>
    <row r="140" spans="5:5" ht="14.25" customHeight="1" x14ac:dyDescent="0.25">
      <c r="E140" s="1"/>
    </row>
    <row r="141" spans="5:5" ht="14.25" customHeight="1" x14ac:dyDescent="0.25">
      <c r="E141" s="1"/>
    </row>
    <row r="142" spans="5:5" ht="14.25" customHeight="1" x14ac:dyDescent="0.25">
      <c r="E142" s="1"/>
    </row>
    <row r="143" spans="5:5" ht="14.25" customHeight="1" x14ac:dyDescent="0.25">
      <c r="E143" s="1"/>
    </row>
    <row r="144" spans="5:5" ht="14.25" customHeight="1" x14ac:dyDescent="0.25">
      <c r="E144" s="1"/>
    </row>
    <row r="145" spans="5:5" ht="14.25" customHeight="1" x14ac:dyDescent="0.25">
      <c r="E145" s="1"/>
    </row>
    <row r="146" spans="5:5" ht="14.25" customHeight="1" x14ac:dyDescent="0.25">
      <c r="E146" s="1"/>
    </row>
    <row r="147" spans="5:5" ht="14.25" customHeight="1" x14ac:dyDescent="0.25">
      <c r="E147" s="1"/>
    </row>
    <row r="148" spans="5:5" ht="14.25" customHeight="1" x14ac:dyDescent="0.25">
      <c r="E148" s="1"/>
    </row>
    <row r="149" spans="5:5" ht="14.25" customHeight="1" x14ac:dyDescent="0.25">
      <c r="E149" s="1"/>
    </row>
    <row r="150" spans="5:5" ht="14.25" customHeight="1" x14ac:dyDescent="0.25">
      <c r="E150" s="1"/>
    </row>
    <row r="151" spans="5:5" ht="14.25" customHeight="1" x14ac:dyDescent="0.25">
      <c r="E151" s="1"/>
    </row>
    <row r="152" spans="5:5" ht="14.25" customHeight="1" x14ac:dyDescent="0.25">
      <c r="E152" s="1"/>
    </row>
    <row r="153" spans="5:5" ht="14.25" customHeight="1" x14ac:dyDescent="0.25">
      <c r="E153" s="1"/>
    </row>
    <row r="154" spans="5:5" ht="14.25" customHeight="1" x14ac:dyDescent="0.25">
      <c r="E154" s="1"/>
    </row>
    <row r="155" spans="5:5" ht="14.25" customHeight="1" x14ac:dyDescent="0.25">
      <c r="E155" s="1"/>
    </row>
    <row r="156" spans="5:5" ht="14.25" customHeight="1" x14ac:dyDescent="0.25">
      <c r="E156" s="1"/>
    </row>
    <row r="157" spans="5:5" ht="14.25" customHeight="1" x14ac:dyDescent="0.25">
      <c r="E157" s="1"/>
    </row>
    <row r="158" spans="5:5" ht="14.25" customHeight="1" x14ac:dyDescent="0.25">
      <c r="E158" s="1"/>
    </row>
    <row r="159" spans="5:5" ht="14.25" customHeight="1" x14ac:dyDescent="0.25">
      <c r="E159" s="1"/>
    </row>
    <row r="160" spans="5:5" ht="14.25" customHeight="1" x14ac:dyDescent="0.25">
      <c r="E160" s="1"/>
    </row>
    <row r="161" spans="5:5" ht="14.25" customHeight="1" x14ac:dyDescent="0.25">
      <c r="E161" s="1"/>
    </row>
    <row r="162" spans="5:5" ht="14.25" customHeight="1" x14ac:dyDescent="0.25">
      <c r="E162" s="1"/>
    </row>
    <row r="163" spans="5:5" ht="14.25" customHeight="1" x14ac:dyDescent="0.25">
      <c r="E163" s="1"/>
    </row>
    <row r="164" spans="5:5" ht="14.25" customHeight="1" x14ac:dyDescent="0.25">
      <c r="E164" s="1"/>
    </row>
    <row r="165" spans="5:5" ht="14.25" customHeight="1" x14ac:dyDescent="0.25">
      <c r="E165" s="1"/>
    </row>
    <row r="166" spans="5:5" ht="14.25" customHeight="1" x14ac:dyDescent="0.25">
      <c r="E166" s="1"/>
    </row>
    <row r="167" spans="5:5" ht="14.25" customHeight="1" x14ac:dyDescent="0.25">
      <c r="E167" s="1"/>
    </row>
    <row r="168" spans="5:5" ht="14.25" customHeight="1" x14ac:dyDescent="0.25">
      <c r="E168" s="1"/>
    </row>
    <row r="169" spans="5:5" ht="14.25" customHeight="1" x14ac:dyDescent="0.25">
      <c r="E169" s="1"/>
    </row>
    <row r="170" spans="5:5" ht="14.25" customHeight="1" x14ac:dyDescent="0.25">
      <c r="E170" s="1"/>
    </row>
    <row r="171" spans="5:5" ht="14.25" customHeight="1" x14ac:dyDescent="0.25">
      <c r="E171" s="1"/>
    </row>
    <row r="172" spans="5:5" ht="14.25" customHeight="1" x14ac:dyDescent="0.25">
      <c r="E172" s="1"/>
    </row>
    <row r="173" spans="5:5" ht="14.25" customHeight="1" x14ac:dyDescent="0.25">
      <c r="E173" s="1"/>
    </row>
    <row r="174" spans="5:5" ht="14.25" customHeight="1" x14ac:dyDescent="0.25">
      <c r="E174" s="1"/>
    </row>
    <row r="175" spans="5:5" ht="14.25" customHeight="1" x14ac:dyDescent="0.25">
      <c r="E175" s="1"/>
    </row>
    <row r="176" spans="5:5" ht="14.25" customHeight="1" x14ac:dyDescent="0.25">
      <c r="E176" s="1"/>
    </row>
    <row r="177" spans="5:5" ht="14.25" customHeight="1" x14ac:dyDescent="0.25">
      <c r="E177" s="1"/>
    </row>
    <row r="178" spans="5:5" ht="14.25" customHeight="1" x14ac:dyDescent="0.25">
      <c r="E178" s="1"/>
    </row>
    <row r="179" spans="5:5" ht="14.25" customHeight="1" x14ac:dyDescent="0.25">
      <c r="E179" s="1"/>
    </row>
    <row r="180" spans="5:5" ht="14.25" customHeight="1" x14ac:dyDescent="0.25">
      <c r="E180" s="1"/>
    </row>
    <row r="181" spans="5:5" ht="14.25" customHeight="1" x14ac:dyDescent="0.25">
      <c r="E181" s="1"/>
    </row>
    <row r="182" spans="5:5" ht="14.25" customHeight="1" x14ac:dyDescent="0.25">
      <c r="E182" s="1"/>
    </row>
    <row r="183" spans="5:5" ht="14.25" customHeight="1" x14ac:dyDescent="0.25">
      <c r="E183" s="1"/>
    </row>
    <row r="184" spans="5:5" ht="14.25" customHeight="1" x14ac:dyDescent="0.25">
      <c r="E184" s="1"/>
    </row>
    <row r="185" spans="5:5" ht="14.25" customHeight="1" x14ac:dyDescent="0.25">
      <c r="E185" s="1"/>
    </row>
    <row r="186" spans="5:5" ht="14.25" customHeight="1" x14ac:dyDescent="0.25">
      <c r="E186" s="1"/>
    </row>
    <row r="187" spans="5:5" ht="14.25" customHeight="1" x14ac:dyDescent="0.25">
      <c r="E187" s="1"/>
    </row>
    <row r="188" spans="5:5" ht="14.25" customHeight="1" x14ac:dyDescent="0.25">
      <c r="E188" s="1"/>
    </row>
    <row r="189" spans="5:5" ht="14.25" customHeight="1" x14ac:dyDescent="0.25">
      <c r="E189" s="1"/>
    </row>
    <row r="190" spans="5:5" ht="14.25" customHeight="1" x14ac:dyDescent="0.25">
      <c r="E190" s="1"/>
    </row>
    <row r="191" spans="5:5" ht="14.25" customHeight="1" x14ac:dyDescent="0.25">
      <c r="E191" s="1"/>
    </row>
    <row r="192" spans="5:5" ht="14.25" customHeight="1" x14ac:dyDescent="0.25">
      <c r="E192" s="1"/>
    </row>
    <row r="193" spans="5:5" ht="14.25" customHeight="1" x14ac:dyDescent="0.25">
      <c r="E193" s="1"/>
    </row>
    <row r="194" spans="5:5" ht="14.25" customHeight="1" x14ac:dyDescent="0.25">
      <c r="E194" s="1"/>
    </row>
    <row r="195" spans="5:5" ht="14.25" customHeight="1" x14ac:dyDescent="0.25">
      <c r="E195" s="1"/>
    </row>
    <row r="196" spans="5:5" ht="14.25" customHeight="1" x14ac:dyDescent="0.25">
      <c r="E196" s="1"/>
    </row>
    <row r="197" spans="5:5" ht="14.25" customHeight="1" x14ac:dyDescent="0.25">
      <c r="E197" s="1"/>
    </row>
    <row r="198" spans="5:5" ht="14.25" customHeight="1" x14ac:dyDescent="0.25">
      <c r="E198" s="1"/>
    </row>
    <row r="199" spans="5:5" ht="14.25" customHeight="1" x14ac:dyDescent="0.25">
      <c r="E199" s="1"/>
    </row>
    <row r="200" spans="5:5" ht="14.25" customHeight="1" x14ac:dyDescent="0.25">
      <c r="E200" s="1"/>
    </row>
    <row r="201" spans="5:5" ht="14.25" customHeight="1" x14ac:dyDescent="0.25">
      <c r="E201" s="1"/>
    </row>
    <row r="202" spans="5:5" ht="14.25" customHeight="1" x14ac:dyDescent="0.25">
      <c r="E202" s="1"/>
    </row>
    <row r="203" spans="5:5" ht="14.25" customHeight="1" x14ac:dyDescent="0.25">
      <c r="E203" s="1"/>
    </row>
    <row r="204" spans="5:5" ht="14.25" customHeight="1" x14ac:dyDescent="0.25">
      <c r="E204" s="1"/>
    </row>
    <row r="205" spans="5:5" ht="14.25" customHeight="1" x14ac:dyDescent="0.25">
      <c r="E205" s="1"/>
    </row>
    <row r="206" spans="5:5" ht="14.25" customHeight="1" x14ac:dyDescent="0.25">
      <c r="E206" s="1"/>
    </row>
    <row r="207" spans="5:5" ht="14.25" customHeight="1" x14ac:dyDescent="0.25">
      <c r="E207" s="1"/>
    </row>
    <row r="208" spans="5:5" ht="14.25" customHeight="1" x14ac:dyDescent="0.25">
      <c r="E208" s="1"/>
    </row>
    <row r="209" spans="5:5" ht="14.25" customHeight="1" x14ac:dyDescent="0.25">
      <c r="E209" s="1"/>
    </row>
    <row r="210" spans="5:5" ht="14.25" customHeight="1" x14ac:dyDescent="0.25">
      <c r="E210" s="1"/>
    </row>
    <row r="211" spans="5:5" ht="14.25" customHeight="1" x14ac:dyDescent="0.25">
      <c r="E211" s="1"/>
    </row>
    <row r="212" spans="5:5" ht="14.25" customHeight="1" x14ac:dyDescent="0.25">
      <c r="E212" s="1"/>
    </row>
    <row r="213" spans="5:5" ht="14.25" customHeight="1" x14ac:dyDescent="0.25">
      <c r="E213" s="1"/>
    </row>
    <row r="214" spans="5:5" ht="14.25" customHeight="1" x14ac:dyDescent="0.25">
      <c r="E214" s="1"/>
    </row>
    <row r="215" spans="5:5" ht="14.25" customHeight="1" x14ac:dyDescent="0.25">
      <c r="E215" s="1"/>
    </row>
    <row r="216" spans="5:5" ht="14.25" customHeight="1" x14ac:dyDescent="0.25">
      <c r="E216" s="1"/>
    </row>
    <row r="217" spans="5:5" ht="14.25" customHeight="1" x14ac:dyDescent="0.25">
      <c r="E217" s="1"/>
    </row>
    <row r="218" spans="5:5" ht="14.25" customHeight="1" x14ac:dyDescent="0.25">
      <c r="E218" s="1"/>
    </row>
    <row r="219" spans="5:5" ht="14.25" customHeight="1" x14ac:dyDescent="0.25">
      <c r="E219" s="1"/>
    </row>
    <row r="220" spans="5:5" ht="14.25" customHeight="1" x14ac:dyDescent="0.25">
      <c r="E220" s="1"/>
    </row>
    <row r="221" spans="5:5" ht="14.25" customHeight="1" x14ac:dyDescent="0.25">
      <c r="E221" s="1"/>
    </row>
    <row r="222" spans="5:5" ht="14.25" customHeight="1" x14ac:dyDescent="0.25">
      <c r="E222" s="1"/>
    </row>
    <row r="223" spans="5:5" ht="14.25" customHeight="1" x14ac:dyDescent="0.25">
      <c r="E223" s="1"/>
    </row>
    <row r="224" spans="5:5" ht="14.25" customHeight="1" x14ac:dyDescent="0.25">
      <c r="E224" s="1"/>
    </row>
    <row r="225" spans="5:5" ht="14.25" customHeight="1" x14ac:dyDescent="0.25">
      <c r="E225" s="1"/>
    </row>
    <row r="226" spans="5:5" ht="14.25" customHeight="1" x14ac:dyDescent="0.25">
      <c r="E226" s="1"/>
    </row>
    <row r="227" spans="5:5" ht="14.25" customHeight="1" x14ac:dyDescent="0.25">
      <c r="E227" s="1"/>
    </row>
    <row r="228" spans="5:5" ht="14.25" customHeight="1" x14ac:dyDescent="0.25"/>
    <row r="229" spans="5:5" ht="14.25" customHeight="1" x14ac:dyDescent="0.25"/>
    <row r="230" spans="5:5" ht="14.25" customHeight="1" x14ac:dyDescent="0.25"/>
    <row r="231" spans="5:5" ht="14.25" customHeight="1" x14ac:dyDescent="0.25"/>
    <row r="232" spans="5:5" ht="14.25" customHeight="1" x14ac:dyDescent="0.25"/>
    <row r="233" spans="5:5" ht="14.25" customHeight="1" x14ac:dyDescent="0.25"/>
    <row r="234" spans="5:5" ht="14.25" customHeight="1" x14ac:dyDescent="0.25"/>
    <row r="235" spans="5:5" ht="14.25" customHeight="1" x14ac:dyDescent="0.25"/>
    <row r="236" spans="5:5" ht="14.25" customHeight="1" x14ac:dyDescent="0.25"/>
    <row r="237" spans="5:5" ht="14.25" customHeight="1" x14ac:dyDescent="0.25"/>
    <row r="238" spans="5:5" ht="14.25" customHeight="1" x14ac:dyDescent="0.25"/>
    <row r="239" spans="5:5" ht="14.25" customHeight="1" x14ac:dyDescent="0.25"/>
    <row r="240" spans="5:5" ht="14.25" customHeight="1" x14ac:dyDescent="0.25"/>
    <row r="241" ht="14.2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</sheetData>
  <autoFilter ref="A3:I28"/>
  <pageMargins left="0.7" right="0.7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2025-03-13T12:32:00Z</dcterms:created>
  <dcterms:modified xsi:type="dcterms:W3CDTF">2026-10-16T11:46:47Z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E1DCC0630F31480D8E6A7B7FEFB7D57B_12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