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C657E630-D2C8-415E-8F24-E5637350DA47}" xr6:coauthVersionLast="45" xr6:coauthVersionMax="45" xr10:uidLastSave="{00000000-0000-0000-0000-000000000000}"/>
  <bookViews>
    <workbookView xWindow="2580" yWindow="2580" windowWidth="17280" windowHeight="8880" xr2:uid="{28966A10-4A64-44FA-81B4-959D65528A6F}"/>
  </bookViews>
  <sheets>
    <sheet name="АВР_2_за червень (2)" sheetId="1" r:id="rId1"/>
  </sheets>
  <definedNames>
    <definedName name="_xlnm._FilterDatabase" localSheetId="0" hidden="1">'АВР_2_за червень (2)'!$A$9:$H$67</definedName>
    <definedName name="_xlnm.Print_Titles" localSheetId="0">'АВР_2_за червень (2)'!$8:$9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47" i="1" l="1"/>
  <c r="F45" i="1"/>
  <c r="F27" i="1"/>
  <c r="F19" i="1"/>
  <c r="F44" i="1" l="1"/>
  <c r="F64" i="1"/>
  <c r="F42" i="1"/>
  <c r="F57" i="1"/>
  <c r="F56" i="1"/>
  <c r="F46" i="1"/>
  <c r="F43" i="1"/>
  <c r="F60" i="1"/>
  <c r="F48" i="1"/>
  <c r="F39" i="1"/>
  <c r="F18" i="1"/>
  <c r="F35" i="1"/>
  <c r="F34" i="1"/>
  <c r="F33" i="1"/>
  <c r="F66" i="1"/>
  <c r="F65" i="1"/>
  <c r="F63" i="1"/>
  <c r="F62" i="1"/>
  <c r="F61" i="1"/>
  <c r="F59" i="1"/>
  <c r="F58" i="1"/>
  <c r="F55" i="1"/>
  <c r="F54" i="1"/>
  <c r="F53" i="1"/>
  <c r="F52" i="1"/>
  <c r="F51" i="1"/>
  <c r="F50" i="1"/>
  <c r="F49" i="1"/>
  <c r="F41" i="1"/>
  <c r="F40" i="1"/>
  <c r="F38" i="1"/>
  <c r="F32" i="1"/>
  <c r="F31" i="1"/>
  <c r="F30" i="1"/>
  <c r="F29" i="1"/>
  <c r="F28" i="1"/>
  <c r="F26" i="1"/>
  <c r="F25" i="1"/>
  <c r="F24" i="1"/>
  <c r="F23" i="1"/>
  <c r="F21" i="1"/>
  <c r="F20" i="1"/>
  <c r="F17" i="1"/>
  <c r="F16" i="1"/>
  <c r="F36" i="1" l="1"/>
  <c r="F67" i="1"/>
</calcChain>
</file>

<file path=xl/sharedStrings.xml><?xml version="1.0" encoding="utf-8"?>
<sst xmlns="http://schemas.openxmlformats.org/spreadsheetml/2006/main" count="122" uniqueCount="69">
  <si>
    <t>приймання виконаних будівельних робіт</t>
  </si>
  <si>
    <t>№ з/п</t>
  </si>
  <si>
    <t>Найменування робіт і витрат</t>
  </si>
  <si>
    <t>Од. вим.</t>
  </si>
  <si>
    <t>Робота (без ПДВ)</t>
  </si>
  <si>
    <t xml:space="preserve">Варт. од. грн. </t>
  </si>
  <si>
    <t>Варт.грн.</t>
  </si>
  <si>
    <t>РОЗДІЛ № 3 - ОЗДОБЛЮВАЛЬНІ РОБОТИ</t>
  </si>
  <si>
    <t>м2</t>
  </si>
  <si>
    <t>шт</t>
  </si>
  <si>
    <t>Облицювання поверхонь керамічною плиткою</t>
  </si>
  <si>
    <t>Грунтування поверхні під плитку (підлоги)</t>
  </si>
  <si>
    <t>Затирання швів</t>
  </si>
  <si>
    <t>м п</t>
  </si>
  <si>
    <t>Грунтування поверхні під плитку (стіни)</t>
  </si>
  <si>
    <t>Облицювання стін керамічною плиткою декор 1,0х1,0 м</t>
  </si>
  <si>
    <t>м п.</t>
  </si>
  <si>
    <t>Затирання укосів</t>
  </si>
  <si>
    <t>Всього по розділу робіт</t>
  </si>
  <si>
    <t>Малярні роботи</t>
  </si>
  <si>
    <t>Грунтовка стін (до шпаклівки)</t>
  </si>
  <si>
    <t>Нанесення декоративної штуктурки на стіни</t>
  </si>
  <si>
    <t>Нанесення декоративної штуктурки на відкоси</t>
  </si>
  <si>
    <t>Фарбування стін</t>
  </si>
  <si>
    <t>Фарбування відкосів</t>
  </si>
  <si>
    <t>Фарбування карт підвісної стелі типу Армстронг</t>
  </si>
  <si>
    <t>Монтаж підвісної стелі типу Армстронг</t>
  </si>
  <si>
    <t>Встановлення обмежувачів дверних</t>
  </si>
  <si>
    <t>Вирізання отворів в плитці для сан приборів (до ф40мм)</t>
  </si>
  <si>
    <t>Вирізання отворів в плитці для сан приборів (ф60мм)</t>
  </si>
  <si>
    <t>Вирізання отворів в плитці для сан приборів (ф110мм)</t>
  </si>
  <si>
    <t>Монтаж плитки на підлогу 600*600</t>
  </si>
  <si>
    <t>Монтаж плитки на підлогу декоративної 200*200</t>
  </si>
  <si>
    <t>Влаштування плінтусів з плитки</t>
  </si>
  <si>
    <t>Встановлення куточків на укосах з керамічної плитки</t>
  </si>
  <si>
    <t xml:space="preserve">Шпаклювання поверхні стін </t>
  </si>
  <si>
    <t>м.п</t>
  </si>
  <si>
    <t>Шпатлювання стелі (короба)</t>
  </si>
  <si>
    <t>Грунтовка укосів, колон та балок</t>
  </si>
  <si>
    <t>Шпатлювання укосів (дверних, коробів, колон)</t>
  </si>
  <si>
    <t>Грунтування стін під декоративну штукатурку</t>
  </si>
  <si>
    <t>Оклеювання вітража захисною плівкою</t>
  </si>
  <si>
    <t>Грунтування відкосів під декоративну штукатурку</t>
  </si>
  <si>
    <t>Грунтування стін під фарбування</t>
  </si>
  <si>
    <t xml:space="preserve">Встановлення куточків на укосах </t>
  </si>
  <si>
    <t>Монтаж підвісної стелі Грільято під 45 градусів</t>
  </si>
  <si>
    <t>Монтаж спецпланки під профнастил</t>
  </si>
  <si>
    <t>Грунтовка укосів під плитку</t>
  </si>
  <si>
    <t>Фарбування стелі (короба)</t>
  </si>
  <si>
    <t xml:space="preserve">Грунтування відкосів під фарбування </t>
  </si>
  <si>
    <t>Грунтування відкосів над грільятою</t>
  </si>
  <si>
    <t>Фарбування відкосів над грільятою</t>
  </si>
  <si>
    <t>Усилення дверних пройомів</t>
  </si>
  <si>
    <t xml:space="preserve">Монтаж утеплювача </t>
  </si>
  <si>
    <t>Монтаж профіля до вітражів та вхідних дверей</t>
  </si>
  <si>
    <t xml:space="preserve">Монтаж перегородок із гіпсокартону </t>
  </si>
  <si>
    <t>Гідроізоляція підлоги та стін в санвузлах</t>
  </si>
  <si>
    <t>Наклеювання склохолста на стіни</t>
  </si>
  <si>
    <t>Наклеювання склохолста на стелю</t>
  </si>
  <si>
    <t>Монтаж вентиляційних решіток</t>
  </si>
  <si>
    <t>Укладання профнастилу на короб</t>
  </si>
  <si>
    <t xml:space="preserve">Різання плитки </t>
  </si>
  <si>
    <t>Герметизація швів по периметру вітража</t>
  </si>
  <si>
    <t>Розцінки для виконання робіт по вул. Калмикова, Бориспіль, заправка</t>
  </si>
  <si>
    <t xml:space="preserve">Орієнтовний обєм робіт </t>
  </si>
  <si>
    <t>Облицювання стін керамічною плиткою 250*400, 600*600</t>
  </si>
  <si>
    <t>Облицювання стін керамічною плиткою типу "клінкерна" 60*246</t>
  </si>
  <si>
    <t>Облицювання укосів з питки 600*600, 250*400</t>
  </si>
  <si>
    <t>уточн.на місці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</si>
</sst>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164" fontId="8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4" fontId="3" fillId="0" borderId="0" xfId="2" applyNumberFormat="1" applyFont="1" applyAlignment="1">
      <alignment horizontal="center" vertical="center"/>
    </xf>
    <xf numFmtId="4" fontId="3" fillId="0" borderId="0" xfId="2" applyNumberFormat="1" applyFont="1" applyAlignment="1">
      <alignment vertical="center"/>
    </xf>
    <xf numFmtId="4" fontId="3" fillId="0" borderId="0" xfId="2" applyNumberFormat="1" applyFont="1" applyAlignment="1">
      <alignment horizontal="right" vertical="center"/>
    </xf>
    <xf numFmtId="4" fontId="2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4" fontId="3" fillId="0" borderId="0" xfId="3" applyNumberFormat="1" applyFont="1" applyAlignment="1">
      <alignment horizontal="center" vertical="center"/>
    </xf>
    <xf numFmtId="4" fontId="3" fillId="0" borderId="0" xfId="3" applyNumberFormat="1" applyFont="1" applyAlignment="1">
      <alignment vertical="center"/>
    </xf>
    <xf numFmtId="4" fontId="3" fillId="0" borderId="0" xfId="3" applyNumberFormat="1" applyFont="1" applyAlignment="1">
      <alignment horizontal="right" vertical="center"/>
    </xf>
    <xf numFmtId="0" fontId="7" fillId="0" borderId="0" xfId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4" fontId="2" fillId="0" borderId="0" xfId="2" applyNumberFormat="1" applyFont="1" applyAlignment="1">
      <alignment vertical="center"/>
    </xf>
    <xf numFmtId="0" fontId="2" fillId="0" borderId="7" xfId="2" applyFont="1" applyFill="1" applyBorder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2" fillId="0" borderId="7" xfId="2" applyFont="1" applyFill="1" applyBorder="1" applyAlignment="1">
      <alignment horizontal="center" vertical="center" wrapText="1"/>
    </xf>
    <xf numFmtId="4" fontId="2" fillId="0" borderId="7" xfId="2" applyNumberFormat="1" applyFont="1" applyFill="1" applyBorder="1" applyAlignment="1">
      <alignment horizontal="center" vertical="center" wrapText="1"/>
    </xf>
    <xf numFmtId="4" fontId="2" fillId="0" borderId="7" xfId="2" applyNumberFormat="1" applyFont="1" applyFill="1" applyBorder="1" applyAlignment="1">
      <alignment horizontal="right" vertical="center" wrapText="1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center" vertical="center" wrapText="1"/>
    </xf>
    <xf numFmtId="4" fontId="2" fillId="0" borderId="8" xfId="2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right" vertical="center" wrapText="1"/>
    </xf>
    <xf numFmtId="0" fontId="5" fillId="0" borderId="7" xfId="2" applyFont="1" applyFill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right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" fontId="2" fillId="0" borderId="4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4" fontId="2" fillId="0" borderId="7" xfId="2" applyNumberFormat="1" applyFont="1" applyFill="1" applyBorder="1" applyAlignment="1">
      <alignment horizontal="left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5" fillId="0" borderId="8" xfId="2" applyFont="1" applyFill="1" applyBorder="1" applyAlignment="1">
      <alignment horizontal="left" vertical="center" wrapText="1"/>
    </xf>
    <xf numFmtId="4" fontId="5" fillId="0" borderId="7" xfId="2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4" fontId="2" fillId="0" borderId="2" xfId="2" applyNumberFormat="1" applyFont="1" applyFill="1" applyBorder="1" applyAlignment="1">
      <alignment horizontal="center" vertical="center" wrapText="1"/>
    </xf>
    <xf numFmtId="4" fontId="2" fillId="0" borderId="4" xfId="2" applyNumberFormat="1" applyFont="1" applyFill="1" applyBorder="1" applyAlignment="1">
      <alignment horizontal="center" vertical="center" wrapText="1"/>
    </xf>
    <xf numFmtId="4" fontId="2" fillId="0" borderId="2" xfId="2" applyNumberFormat="1" applyFont="1" applyFill="1" applyBorder="1" applyAlignment="1">
      <alignment horizontal="center" vertical="center"/>
    </xf>
  </cellXfs>
  <cellStyles count="6">
    <cellStyle name="TableStyleLight1" xfId="4" xr:uid="{FEA2B267-641F-42B8-81EC-75F39308ADBB}"/>
    <cellStyle name="Гіперпосилання" xfId="1" builtinId="8"/>
    <cellStyle name="Звичайний" xfId="0" builtinId="0"/>
    <cellStyle name="Обычный 3" xfId="2" xr:uid="{345165CE-54BD-4F68-BFD1-20786A67407D}"/>
    <cellStyle name="Обычный_Берлинского" xfId="3" xr:uid="{CF63F98D-DA2B-4979-8317-5708C8020C74}"/>
    <cellStyle name="Финансовый 4" xfId="5" xr:uid="{BAE7DEE1-4A50-4959-9CF8-29860B3AB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BD85-6060-4846-A950-EEE30AECB00E}">
  <dimension ref="A1:H69"/>
  <sheetViews>
    <sheetView tabSelected="1" topLeftCell="A43" zoomScale="70" zoomScaleNormal="70" zoomScaleSheetLayoutView="90" workbookViewId="0">
      <selection activeCell="I49" sqref="I49"/>
    </sheetView>
  </sheetViews>
  <sheetFormatPr defaultColWidth="19.88671875" defaultRowHeight="15.6" x14ac:dyDescent="0.25"/>
  <cols>
    <col min="1" max="1" width="7.6640625" style="1" bestFit="1" customWidth="1"/>
    <col min="2" max="2" width="73.77734375" style="2" customWidth="1"/>
    <col min="3" max="3" width="10.88671875" style="1" bestFit="1" customWidth="1"/>
    <col min="4" max="4" width="13" style="3" customWidth="1"/>
    <col min="5" max="5" width="14.33203125" style="20" customWidth="1"/>
    <col min="6" max="6" width="15.5546875" style="10" customWidth="1"/>
    <col min="7" max="7" width="19.88671875" style="4"/>
    <col min="8" max="8" width="12.44140625" style="4" customWidth="1"/>
    <col min="9" max="16384" width="19.88671875" style="4"/>
  </cols>
  <sheetData>
    <row r="1" spans="1:7" s="11" customFormat="1" ht="11.4" customHeight="1" x14ac:dyDescent="0.25">
      <c r="A1" s="5"/>
      <c r="B1" s="6"/>
      <c r="C1" s="5"/>
      <c r="D1" s="7"/>
      <c r="E1" s="8"/>
      <c r="F1" s="9"/>
    </row>
    <row r="2" spans="1:7" s="42" customFormat="1" ht="11.4" customHeight="1" x14ac:dyDescent="0.25">
      <c r="A2" s="5"/>
      <c r="B2" s="6"/>
      <c r="C2" s="5"/>
      <c r="D2" s="7"/>
      <c r="E2" s="8"/>
      <c r="F2" s="9"/>
    </row>
    <row r="3" spans="1:7" s="42" customFormat="1" ht="11.4" customHeight="1" x14ac:dyDescent="0.25">
      <c r="A3" s="5"/>
      <c r="B3" s="6"/>
      <c r="C3" s="5"/>
      <c r="D3" s="7"/>
      <c r="E3" s="8"/>
      <c r="F3" s="9"/>
    </row>
    <row r="4" spans="1:7" s="42" customFormat="1" ht="11.4" customHeight="1" x14ac:dyDescent="0.25">
      <c r="A4" s="5"/>
      <c r="B4" s="6"/>
      <c r="C4" s="5"/>
      <c r="D4" s="7"/>
      <c r="E4" s="8"/>
      <c r="F4" s="9"/>
    </row>
    <row r="5" spans="1:7" s="12" customFormat="1" ht="19.5" customHeight="1" x14ac:dyDescent="0.25">
      <c r="A5" s="52" t="s">
        <v>63</v>
      </c>
      <c r="B5" s="52"/>
      <c r="C5" s="52"/>
      <c r="D5" s="52"/>
      <c r="E5" s="52"/>
      <c r="F5" s="52"/>
      <c r="G5" s="45"/>
    </row>
    <row r="6" spans="1:7" s="12" customFormat="1" ht="13.5" customHeight="1" x14ac:dyDescent="0.25">
      <c r="A6" s="52" t="s">
        <v>0</v>
      </c>
      <c r="B6" s="52"/>
      <c r="C6" s="52"/>
      <c r="D6" s="52"/>
      <c r="E6" s="52"/>
      <c r="F6" s="52"/>
      <c r="G6" s="45"/>
    </row>
    <row r="7" spans="1:7" s="12" customFormat="1" ht="13.5" customHeight="1" thickBot="1" x14ac:dyDescent="0.3">
      <c r="A7" s="13"/>
      <c r="B7" s="13"/>
      <c r="C7" s="13"/>
      <c r="D7" s="14"/>
      <c r="E7" s="15"/>
      <c r="F7" s="16"/>
    </row>
    <row r="8" spans="1:7" ht="20.25" customHeight="1" x14ac:dyDescent="0.25">
      <c r="A8" s="53" t="s">
        <v>1</v>
      </c>
      <c r="B8" s="55" t="s">
        <v>2</v>
      </c>
      <c r="C8" s="55" t="s">
        <v>3</v>
      </c>
      <c r="D8" s="57" t="s">
        <v>64</v>
      </c>
      <c r="E8" s="59" t="s">
        <v>4</v>
      </c>
      <c r="F8" s="59"/>
    </row>
    <row r="9" spans="1:7" ht="27" customHeight="1" thickBot="1" x14ac:dyDescent="0.3">
      <c r="A9" s="54"/>
      <c r="B9" s="56"/>
      <c r="C9" s="56"/>
      <c r="D9" s="58"/>
      <c r="E9" s="35" t="s">
        <v>5</v>
      </c>
      <c r="F9" s="35" t="s">
        <v>6</v>
      </c>
    </row>
    <row r="10" spans="1:7" s="11" customFormat="1" ht="23.4" customHeight="1" x14ac:dyDescent="0.25">
      <c r="A10" s="36"/>
      <c r="B10" s="37" t="s">
        <v>7</v>
      </c>
      <c r="C10" s="21"/>
      <c r="D10" s="38"/>
      <c r="E10" s="38"/>
      <c r="F10" s="38"/>
    </row>
    <row r="11" spans="1:7" s="22" customFormat="1" ht="31.8" customHeight="1" x14ac:dyDescent="0.25">
      <c r="A11" s="36">
        <v>1</v>
      </c>
      <c r="B11" s="26" t="s">
        <v>55</v>
      </c>
      <c r="C11" s="23" t="s">
        <v>8</v>
      </c>
      <c r="D11" s="24" t="s">
        <v>68</v>
      </c>
      <c r="E11" s="24">
        <v>475</v>
      </c>
      <c r="F11" s="24"/>
    </row>
    <row r="12" spans="1:7" s="22" customFormat="1" ht="31.2" x14ac:dyDescent="0.25">
      <c r="A12" s="39">
        <v>2</v>
      </c>
      <c r="B12" s="26" t="s">
        <v>52</v>
      </c>
      <c r="C12" s="27" t="s">
        <v>9</v>
      </c>
      <c r="D12" s="24" t="s">
        <v>68</v>
      </c>
      <c r="E12" s="28">
        <v>337</v>
      </c>
      <c r="F12" s="24"/>
    </row>
    <row r="13" spans="1:7" s="22" customFormat="1" ht="31.2" x14ac:dyDescent="0.25">
      <c r="A13" s="39">
        <v>3</v>
      </c>
      <c r="B13" s="26" t="s">
        <v>53</v>
      </c>
      <c r="C13" s="27" t="s">
        <v>8</v>
      </c>
      <c r="D13" s="24" t="s">
        <v>68</v>
      </c>
      <c r="E13" s="28">
        <v>135</v>
      </c>
      <c r="F13" s="24"/>
    </row>
    <row r="14" spans="1:7" s="41" customFormat="1" ht="16.5" customHeight="1" x14ac:dyDescent="0.25">
      <c r="A14" s="36"/>
      <c r="B14" s="43" t="s">
        <v>18</v>
      </c>
      <c r="C14" s="32"/>
      <c r="D14" s="44"/>
      <c r="E14" s="44"/>
      <c r="F14" s="44"/>
    </row>
    <row r="15" spans="1:7" s="11" customFormat="1" ht="16.5" customHeight="1" x14ac:dyDescent="0.25">
      <c r="A15" s="27"/>
      <c r="B15" s="46" t="s">
        <v>10</v>
      </c>
      <c r="C15" s="47"/>
      <c r="D15" s="47"/>
      <c r="E15" s="47"/>
      <c r="F15" s="47"/>
    </row>
    <row r="16" spans="1:7" s="11" customFormat="1" ht="16.5" customHeight="1" x14ac:dyDescent="0.25">
      <c r="A16" s="36">
        <v>1</v>
      </c>
      <c r="B16" s="21" t="s">
        <v>11</v>
      </c>
      <c r="C16" s="23" t="s">
        <v>8</v>
      </c>
      <c r="D16" s="24">
        <v>257.99</v>
      </c>
      <c r="E16" s="24">
        <v>30</v>
      </c>
      <c r="F16" s="29">
        <f t="shared" ref="F16:F66" si="0">D16*E16</f>
        <v>7739.7000000000007</v>
      </c>
      <c r="G16" s="17"/>
    </row>
    <row r="17" spans="1:8" s="11" customFormat="1" ht="16.5" customHeight="1" x14ac:dyDescent="0.25">
      <c r="A17" s="36">
        <v>2</v>
      </c>
      <c r="B17" s="21" t="s">
        <v>31</v>
      </c>
      <c r="C17" s="23" t="s">
        <v>8</v>
      </c>
      <c r="D17" s="24">
        <v>234.08</v>
      </c>
      <c r="E17" s="24">
        <v>700</v>
      </c>
      <c r="F17" s="29">
        <f t="shared" si="0"/>
        <v>163856</v>
      </c>
      <c r="G17" s="17"/>
      <c r="H17" s="17"/>
    </row>
    <row r="18" spans="1:8" s="11" customFormat="1" ht="16.5" customHeight="1" x14ac:dyDescent="0.25">
      <c r="A18" s="36">
        <v>3</v>
      </c>
      <c r="B18" s="21" t="s">
        <v>32</v>
      </c>
      <c r="C18" s="23" t="s">
        <v>8</v>
      </c>
      <c r="D18" s="24">
        <v>23.91</v>
      </c>
      <c r="E18" s="24">
        <v>700</v>
      </c>
      <c r="F18" s="29">
        <f t="shared" ref="F18" si="1">D18*E18</f>
        <v>16737</v>
      </c>
    </row>
    <row r="19" spans="1:8" s="33" customFormat="1" ht="16.5" customHeight="1" x14ac:dyDescent="0.25">
      <c r="A19" s="36">
        <v>4</v>
      </c>
      <c r="B19" s="21" t="s">
        <v>56</v>
      </c>
      <c r="C19" s="23" t="s">
        <v>8</v>
      </c>
      <c r="D19" s="24">
        <v>12.77</v>
      </c>
      <c r="E19" s="24">
        <v>195</v>
      </c>
      <c r="F19" s="29">
        <f>E19*D19</f>
        <v>2490.15</v>
      </c>
    </row>
    <row r="20" spans="1:8" s="11" customFormat="1" ht="16.5" customHeight="1" x14ac:dyDescent="0.25">
      <c r="A20" s="36">
        <v>5</v>
      </c>
      <c r="B20" s="21" t="s">
        <v>12</v>
      </c>
      <c r="C20" s="23" t="s">
        <v>8</v>
      </c>
      <c r="D20" s="24">
        <v>257.99</v>
      </c>
      <c r="E20" s="24">
        <v>124</v>
      </c>
      <c r="F20" s="29">
        <f t="shared" si="0"/>
        <v>31990.760000000002</v>
      </c>
      <c r="G20" s="17"/>
    </row>
    <row r="21" spans="1:8" s="11" customFormat="1" ht="16.5" customHeight="1" x14ac:dyDescent="0.25">
      <c r="A21" s="36">
        <v>6</v>
      </c>
      <c r="B21" s="21" t="s">
        <v>33</v>
      </c>
      <c r="C21" s="23" t="s">
        <v>13</v>
      </c>
      <c r="D21" s="24">
        <v>102.71</v>
      </c>
      <c r="E21" s="24">
        <v>390</v>
      </c>
      <c r="F21" s="29">
        <f t="shared" si="0"/>
        <v>40056.899999999994</v>
      </c>
      <c r="G21" s="17"/>
    </row>
    <row r="22" spans="1:8" s="34" customFormat="1" ht="16.5" customHeight="1" x14ac:dyDescent="0.25">
      <c r="A22" s="36">
        <v>7</v>
      </c>
      <c r="B22" s="21" t="s">
        <v>61</v>
      </c>
      <c r="C22" s="23" t="s">
        <v>36</v>
      </c>
      <c r="D22" s="24">
        <v>92.48</v>
      </c>
      <c r="E22" s="24">
        <v>200</v>
      </c>
      <c r="F22" s="29">
        <f>E22*D22</f>
        <v>18496</v>
      </c>
    </row>
    <row r="23" spans="1:8" s="11" customFormat="1" ht="16.5" customHeight="1" x14ac:dyDescent="0.25">
      <c r="A23" s="36">
        <v>9</v>
      </c>
      <c r="B23" s="21" t="s">
        <v>14</v>
      </c>
      <c r="C23" s="23" t="s">
        <v>8</v>
      </c>
      <c r="D23" s="24">
        <v>242.88</v>
      </c>
      <c r="E23" s="24">
        <v>30</v>
      </c>
      <c r="F23" s="29">
        <f t="shared" si="0"/>
        <v>7286.4</v>
      </c>
    </row>
    <row r="24" spans="1:8" s="11" customFormat="1" ht="16.5" customHeight="1" x14ac:dyDescent="0.25">
      <c r="A24" s="36">
        <v>10</v>
      </c>
      <c r="B24" s="21" t="s">
        <v>65</v>
      </c>
      <c r="C24" s="23" t="s">
        <v>8</v>
      </c>
      <c r="D24" s="24">
        <v>225.92</v>
      </c>
      <c r="E24" s="24">
        <v>700</v>
      </c>
      <c r="F24" s="29">
        <f t="shared" si="0"/>
        <v>158144</v>
      </c>
      <c r="G24" s="17"/>
    </row>
    <row r="25" spans="1:8" s="11" customFormat="1" ht="16.5" customHeight="1" x14ac:dyDescent="0.25">
      <c r="A25" s="36">
        <v>11</v>
      </c>
      <c r="B25" s="21" t="s">
        <v>15</v>
      </c>
      <c r="C25" s="23" t="s">
        <v>8</v>
      </c>
      <c r="D25" s="24">
        <v>5.0199999999999996</v>
      </c>
      <c r="E25" s="24">
        <v>975</v>
      </c>
      <c r="F25" s="29">
        <f>D25*E25</f>
        <v>4894.5</v>
      </c>
    </row>
    <row r="26" spans="1:8" s="11" customFormat="1" ht="16.5" customHeight="1" x14ac:dyDescent="0.25">
      <c r="A26" s="36">
        <v>12</v>
      </c>
      <c r="B26" s="21" t="s">
        <v>66</v>
      </c>
      <c r="C26" s="23" t="s">
        <v>8</v>
      </c>
      <c r="D26" s="24">
        <v>11.94</v>
      </c>
      <c r="E26" s="24">
        <v>800</v>
      </c>
      <c r="F26" s="29">
        <f>D26*E26</f>
        <v>9552</v>
      </c>
      <c r="G26" s="17"/>
    </row>
    <row r="27" spans="1:8" s="33" customFormat="1" ht="16.5" customHeight="1" x14ac:dyDescent="0.25">
      <c r="A27" s="36">
        <v>13</v>
      </c>
      <c r="B27" s="21" t="s">
        <v>62</v>
      </c>
      <c r="C27" s="23" t="s">
        <v>36</v>
      </c>
      <c r="D27" s="24">
        <v>24.7</v>
      </c>
      <c r="E27" s="24">
        <v>100</v>
      </c>
      <c r="F27" s="29">
        <f>E27*D27</f>
        <v>2470</v>
      </c>
      <c r="G27" s="17"/>
    </row>
    <row r="28" spans="1:8" s="11" customFormat="1" ht="16.5" customHeight="1" x14ac:dyDescent="0.25">
      <c r="A28" s="36">
        <v>14</v>
      </c>
      <c r="B28" s="21" t="s">
        <v>12</v>
      </c>
      <c r="C28" s="23" t="s">
        <v>8</v>
      </c>
      <c r="D28" s="24">
        <v>242.88</v>
      </c>
      <c r="E28" s="24">
        <v>124</v>
      </c>
      <c r="F28" s="29">
        <f t="shared" si="0"/>
        <v>30117.119999999999</v>
      </c>
    </row>
    <row r="29" spans="1:8" s="11" customFormat="1" ht="16.5" customHeight="1" x14ac:dyDescent="0.25">
      <c r="A29" s="36">
        <v>15</v>
      </c>
      <c r="B29" s="21" t="s">
        <v>47</v>
      </c>
      <c r="C29" s="23" t="s">
        <v>8</v>
      </c>
      <c r="D29" s="24">
        <v>18.93</v>
      </c>
      <c r="E29" s="24">
        <v>30</v>
      </c>
      <c r="F29" s="29">
        <f t="shared" si="0"/>
        <v>567.9</v>
      </c>
    </row>
    <row r="30" spans="1:8" s="11" customFormat="1" ht="16.5" customHeight="1" x14ac:dyDescent="0.25">
      <c r="A30" s="36">
        <v>16</v>
      </c>
      <c r="B30" s="21" t="s">
        <v>67</v>
      </c>
      <c r="C30" s="23" t="s">
        <v>16</v>
      </c>
      <c r="D30" s="24">
        <v>126.18</v>
      </c>
      <c r="E30" s="24">
        <v>575</v>
      </c>
      <c r="F30" s="29">
        <f t="shared" si="0"/>
        <v>72553.5</v>
      </c>
    </row>
    <row r="31" spans="1:8" s="11" customFormat="1" ht="16.5" customHeight="1" x14ac:dyDescent="0.25">
      <c r="A31" s="36">
        <v>17</v>
      </c>
      <c r="B31" s="21" t="s">
        <v>17</v>
      </c>
      <c r="C31" s="23" t="s">
        <v>16</v>
      </c>
      <c r="D31" s="24">
        <v>126.18</v>
      </c>
      <c r="E31" s="24">
        <v>124</v>
      </c>
      <c r="F31" s="29">
        <f>D31*E31</f>
        <v>15646.320000000002</v>
      </c>
    </row>
    <row r="32" spans="1:8" s="11" customFormat="1" ht="16.5" customHeight="1" x14ac:dyDescent="0.25">
      <c r="A32" s="36">
        <v>18</v>
      </c>
      <c r="B32" s="21" t="s">
        <v>34</v>
      </c>
      <c r="C32" s="23" t="s">
        <v>16</v>
      </c>
      <c r="D32" s="24">
        <v>78.14</v>
      </c>
      <c r="E32" s="24">
        <v>200</v>
      </c>
      <c r="F32" s="29">
        <f t="shared" si="0"/>
        <v>15628</v>
      </c>
      <c r="G32" s="17"/>
      <c r="H32" s="17"/>
    </row>
    <row r="33" spans="1:7" s="22" customFormat="1" ht="16.5" customHeight="1" x14ac:dyDescent="0.25">
      <c r="A33" s="36">
        <v>19</v>
      </c>
      <c r="B33" s="21" t="s">
        <v>28</v>
      </c>
      <c r="C33" s="23" t="s">
        <v>9</v>
      </c>
      <c r="D33" s="24">
        <v>27</v>
      </c>
      <c r="E33" s="24">
        <v>110</v>
      </c>
      <c r="F33" s="29">
        <f>D33*E33</f>
        <v>2970</v>
      </c>
      <c r="G33" s="17"/>
    </row>
    <row r="34" spans="1:7" s="22" customFormat="1" ht="16.5" customHeight="1" x14ac:dyDescent="0.25">
      <c r="A34" s="36">
        <v>20</v>
      </c>
      <c r="B34" s="21" t="s">
        <v>29</v>
      </c>
      <c r="C34" s="27" t="s">
        <v>9</v>
      </c>
      <c r="D34" s="28">
        <v>14</v>
      </c>
      <c r="E34" s="28">
        <v>140</v>
      </c>
      <c r="F34" s="29">
        <f>D34*E34</f>
        <v>1960</v>
      </c>
      <c r="G34" s="17"/>
    </row>
    <row r="35" spans="1:7" s="22" customFormat="1" ht="16.5" customHeight="1" x14ac:dyDescent="0.25">
      <c r="A35" s="36">
        <v>21</v>
      </c>
      <c r="B35" s="21" t="s">
        <v>30</v>
      </c>
      <c r="C35" s="27" t="s">
        <v>9</v>
      </c>
      <c r="D35" s="28">
        <v>7</v>
      </c>
      <c r="E35" s="28">
        <v>210</v>
      </c>
      <c r="F35" s="29">
        <f>D35*E35</f>
        <v>1470</v>
      </c>
      <c r="G35" s="17"/>
    </row>
    <row r="36" spans="1:7" s="18" customFormat="1" ht="22.5" customHeight="1" x14ac:dyDescent="0.25">
      <c r="A36" s="40"/>
      <c r="B36" s="30"/>
      <c r="C36" s="48" t="s">
        <v>18</v>
      </c>
      <c r="D36" s="49"/>
      <c r="E36" s="50"/>
      <c r="F36" s="31">
        <f>SUM(F16:F35)</f>
        <v>604626.25</v>
      </c>
    </row>
    <row r="37" spans="1:7" s="11" customFormat="1" ht="18.75" customHeight="1" x14ac:dyDescent="0.25">
      <c r="A37" s="36"/>
      <c r="B37" s="32" t="s">
        <v>19</v>
      </c>
      <c r="C37" s="23"/>
      <c r="D37" s="24"/>
      <c r="E37" s="25"/>
      <c r="F37" s="29"/>
    </row>
    <row r="38" spans="1:7" s="11" customFormat="1" ht="16.5" customHeight="1" x14ac:dyDescent="0.25">
      <c r="A38" s="36">
        <v>1</v>
      </c>
      <c r="B38" s="21" t="s">
        <v>20</v>
      </c>
      <c r="C38" s="23" t="s">
        <v>8</v>
      </c>
      <c r="D38" s="24">
        <v>234.35</v>
      </c>
      <c r="E38" s="24">
        <v>30</v>
      </c>
      <c r="F38" s="29">
        <f t="shared" si="0"/>
        <v>7030.5</v>
      </c>
    </row>
    <row r="39" spans="1:7" s="11" customFormat="1" ht="16.5" customHeight="1" x14ac:dyDescent="0.25">
      <c r="A39" s="36">
        <v>2</v>
      </c>
      <c r="B39" s="21" t="s">
        <v>57</v>
      </c>
      <c r="C39" s="23" t="s">
        <v>8</v>
      </c>
      <c r="D39" s="24">
        <v>234.35</v>
      </c>
      <c r="E39" s="24">
        <v>135</v>
      </c>
      <c r="F39" s="29">
        <f>E39*D39</f>
        <v>31637.25</v>
      </c>
    </row>
    <row r="40" spans="1:7" s="11" customFormat="1" ht="31.5" customHeight="1" x14ac:dyDescent="0.25">
      <c r="A40" s="36">
        <v>3</v>
      </c>
      <c r="B40" s="21" t="s">
        <v>35</v>
      </c>
      <c r="C40" s="23" t="s">
        <v>8</v>
      </c>
      <c r="D40" s="24">
        <v>234.35</v>
      </c>
      <c r="E40" s="24">
        <v>340</v>
      </c>
      <c r="F40" s="29">
        <f t="shared" si="0"/>
        <v>79679</v>
      </c>
      <c r="G40" s="17"/>
    </row>
    <row r="41" spans="1:7" s="11" customFormat="1" ht="18" customHeight="1" x14ac:dyDescent="0.25">
      <c r="A41" s="36">
        <v>4</v>
      </c>
      <c r="B41" s="21" t="s">
        <v>38</v>
      </c>
      <c r="C41" s="23" t="s">
        <v>8</v>
      </c>
      <c r="D41" s="24">
        <v>76.819999999999993</v>
      </c>
      <c r="E41" s="24">
        <v>30</v>
      </c>
      <c r="F41" s="29">
        <f t="shared" ref="F41" si="2">D41*E41</f>
        <v>2304.6</v>
      </c>
      <c r="G41" s="17"/>
    </row>
    <row r="42" spans="1:7" s="11" customFormat="1" ht="18" customHeight="1" x14ac:dyDescent="0.25">
      <c r="A42" s="36">
        <v>5</v>
      </c>
      <c r="B42" s="26" t="s">
        <v>39</v>
      </c>
      <c r="C42" s="27" t="s">
        <v>36</v>
      </c>
      <c r="D42" s="28">
        <v>192.39</v>
      </c>
      <c r="E42" s="28">
        <v>225</v>
      </c>
      <c r="F42" s="29">
        <f>E42*D42</f>
        <v>43287.75</v>
      </c>
      <c r="G42" s="17"/>
    </row>
    <row r="43" spans="1:7" s="22" customFormat="1" ht="18" customHeight="1" x14ac:dyDescent="0.25">
      <c r="A43" s="36">
        <v>6</v>
      </c>
      <c r="B43" s="21" t="s">
        <v>24</v>
      </c>
      <c r="C43" s="23" t="s">
        <v>16</v>
      </c>
      <c r="D43" s="24">
        <v>192.39</v>
      </c>
      <c r="E43" s="24">
        <v>140</v>
      </c>
      <c r="F43" s="29">
        <f t="shared" ref="F43" si="3">D43*E43</f>
        <v>26934.6</v>
      </c>
      <c r="G43" s="17"/>
    </row>
    <row r="44" spans="1:7" s="11" customFormat="1" ht="18" customHeight="1" x14ac:dyDescent="0.25">
      <c r="A44" s="36">
        <v>7</v>
      </c>
      <c r="B44" s="21" t="s">
        <v>37</v>
      </c>
      <c r="C44" s="23" t="s">
        <v>8</v>
      </c>
      <c r="D44" s="24">
        <v>15.59</v>
      </c>
      <c r="E44" s="24">
        <v>260</v>
      </c>
      <c r="F44" s="29">
        <f>E44*D44</f>
        <v>4053.4</v>
      </c>
      <c r="G44" s="17"/>
    </row>
    <row r="45" spans="1:7" s="33" customFormat="1" ht="18" customHeight="1" x14ac:dyDescent="0.25">
      <c r="A45" s="36">
        <v>8</v>
      </c>
      <c r="B45" s="21" t="s">
        <v>58</v>
      </c>
      <c r="C45" s="23" t="s">
        <v>8</v>
      </c>
      <c r="D45" s="24">
        <v>15.59</v>
      </c>
      <c r="E45" s="24">
        <v>135</v>
      </c>
      <c r="F45" s="29">
        <f>E45*D45</f>
        <v>2104.65</v>
      </c>
      <c r="G45" s="17"/>
    </row>
    <row r="46" spans="1:7" s="22" customFormat="1" ht="18" customHeight="1" x14ac:dyDescent="0.25">
      <c r="A46" s="36">
        <v>9</v>
      </c>
      <c r="B46" s="21" t="s">
        <v>48</v>
      </c>
      <c r="C46" s="23" t="s">
        <v>8</v>
      </c>
      <c r="D46" s="24">
        <v>15.59</v>
      </c>
      <c r="E46" s="24">
        <v>140</v>
      </c>
      <c r="F46" s="29">
        <f t="shared" ref="F46" si="4">D46*E46</f>
        <v>2182.6</v>
      </c>
      <c r="G46" s="17"/>
    </row>
    <row r="47" spans="1:7" s="33" customFormat="1" ht="18" customHeight="1" x14ac:dyDescent="0.25">
      <c r="A47" s="36">
        <v>10</v>
      </c>
      <c r="B47" s="21" t="s">
        <v>59</v>
      </c>
      <c r="C47" s="23" t="s">
        <v>9</v>
      </c>
      <c r="D47" s="24">
        <v>6</v>
      </c>
      <c r="E47" s="24">
        <v>180</v>
      </c>
      <c r="F47" s="29">
        <f>E47*D47</f>
        <v>1080</v>
      </c>
      <c r="G47" s="17"/>
    </row>
    <row r="48" spans="1:7" s="11" customFormat="1" ht="31.5" customHeight="1" x14ac:dyDescent="0.25">
      <c r="A48" s="36">
        <v>11</v>
      </c>
      <c r="B48" s="21" t="s">
        <v>54</v>
      </c>
      <c r="C48" s="23" t="s">
        <v>36</v>
      </c>
      <c r="D48" s="24">
        <v>56.8</v>
      </c>
      <c r="E48" s="24">
        <v>60</v>
      </c>
      <c r="F48" s="29">
        <f>E48*D48</f>
        <v>3408</v>
      </c>
      <c r="G48" s="17"/>
    </row>
    <row r="49" spans="1:7" s="11" customFormat="1" ht="16.5" customHeight="1" x14ac:dyDescent="0.25">
      <c r="A49" s="36">
        <v>12</v>
      </c>
      <c r="B49" s="21" t="s">
        <v>40</v>
      </c>
      <c r="C49" s="23" t="s">
        <v>8</v>
      </c>
      <c r="D49" s="24">
        <v>19.5</v>
      </c>
      <c r="E49" s="24">
        <v>60</v>
      </c>
      <c r="F49" s="29">
        <f t="shared" si="0"/>
        <v>1170</v>
      </c>
      <c r="G49" s="17"/>
    </row>
    <row r="50" spans="1:7" s="11" customFormat="1" ht="16.5" customHeight="1" x14ac:dyDescent="0.25">
      <c r="A50" s="36">
        <v>13</v>
      </c>
      <c r="B50" s="21" t="s">
        <v>21</v>
      </c>
      <c r="C50" s="23" t="s">
        <v>8</v>
      </c>
      <c r="D50" s="24">
        <v>19.5</v>
      </c>
      <c r="E50" s="24">
        <v>300</v>
      </c>
      <c r="F50" s="29">
        <f t="shared" si="0"/>
        <v>5850</v>
      </c>
      <c r="G50" s="17"/>
    </row>
    <row r="51" spans="1:7" s="11" customFormat="1" ht="16.5" customHeight="1" x14ac:dyDescent="0.25">
      <c r="A51" s="36">
        <v>14</v>
      </c>
      <c r="B51" s="21" t="s">
        <v>42</v>
      </c>
      <c r="C51" s="23" t="s">
        <v>8</v>
      </c>
      <c r="D51" s="24">
        <v>43.3</v>
      </c>
      <c r="E51" s="24">
        <v>30</v>
      </c>
      <c r="F51" s="29">
        <f>D51*E51</f>
        <v>1299</v>
      </c>
    </row>
    <row r="52" spans="1:7" s="11" customFormat="1" ht="16.5" customHeight="1" x14ac:dyDescent="0.25">
      <c r="A52" s="36">
        <v>15</v>
      </c>
      <c r="B52" s="21" t="s">
        <v>22</v>
      </c>
      <c r="C52" s="23" t="s">
        <v>16</v>
      </c>
      <c r="D52" s="24">
        <v>144.34</v>
      </c>
      <c r="E52" s="24">
        <v>300</v>
      </c>
      <c r="F52" s="29">
        <f>D52*E52</f>
        <v>43302</v>
      </c>
    </row>
    <row r="53" spans="1:7" s="11" customFormat="1" ht="16.5" customHeight="1" x14ac:dyDescent="0.25">
      <c r="A53" s="36">
        <v>16</v>
      </c>
      <c r="B53" s="21" t="s">
        <v>41</v>
      </c>
      <c r="C53" s="23" t="s">
        <v>8</v>
      </c>
      <c r="D53" s="24">
        <v>64</v>
      </c>
      <c r="E53" s="24">
        <v>20</v>
      </c>
      <c r="F53" s="29">
        <f>D53*E53</f>
        <v>1280</v>
      </c>
    </row>
    <row r="54" spans="1:7" s="11" customFormat="1" ht="16.5" customHeight="1" x14ac:dyDescent="0.25">
      <c r="A54" s="36">
        <v>17</v>
      </c>
      <c r="B54" s="21" t="s">
        <v>43</v>
      </c>
      <c r="C54" s="23" t="s">
        <v>8</v>
      </c>
      <c r="D54" s="24">
        <v>206.42</v>
      </c>
      <c r="E54" s="24">
        <v>30</v>
      </c>
      <c r="F54" s="29">
        <f t="shared" si="0"/>
        <v>6192.5999999999995</v>
      </c>
    </row>
    <row r="55" spans="1:7" s="11" customFormat="1" ht="16.5" customHeight="1" x14ac:dyDescent="0.25">
      <c r="A55" s="36">
        <v>18</v>
      </c>
      <c r="B55" s="21" t="s">
        <v>23</v>
      </c>
      <c r="C55" s="23" t="s">
        <v>8</v>
      </c>
      <c r="D55" s="24">
        <v>206.42</v>
      </c>
      <c r="E55" s="24">
        <v>140</v>
      </c>
      <c r="F55" s="29">
        <f t="shared" si="0"/>
        <v>28898.799999999999</v>
      </c>
      <c r="G55" s="17"/>
    </row>
    <row r="56" spans="1:7" s="22" customFormat="1" ht="18.75" customHeight="1" x14ac:dyDescent="0.25">
      <c r="A56" s="36">
        <v>19</v>
      </c>
      <c r="B56" s="21" t="s">
        <v>49</v>
      </c>
      <c r="C56" s="23" t="s">
        <v>8</v>
      </c>
      <c r="D56" s="24">
        <v>7.22</v>
      </c>
      <c r="E56" s="24">
        <v>30</v>
      </c>
      <c r="F56" s="29">
        <f t="shared" ref="F56:F57" si="5">D56*E56</f>
        <v>216.6</v>
      </c>
    </row>
    <row r="57" spans="1:7" s="22" customFormat="1" ht="18.75" customHeight="1" x14ac:dyDescent="0.25">
      <c r="A57" s="36">
        <v>20</v>
      </c>
      <c r="B57" s="21" t="s">
        <v>24</v>
      </c>
      <c r="C57" s="23" t="s">
        <v>16</v>
      </c>
      <c r="D57" s="24">
        <v>48.05</v>
      </c>
      <c r="E57" s="24">
        <v>140</v>
      </c>
      <c r="F57" s="29">
        <f t="shared" si="5"/>
        <v>6727</v>
      </c>
    </row>
    <row r="58" spans="1:7" s="11" customFormat="1" ht="21" customHeight="1" x14ac:dyDescent="0.25">
      <c r="A58" s="36">
        <v>21</v>
      </c>
      <c r="B58" s="21" t="s">
        <v>50</v>
      </c>
      <c r="C58" s="23" t="s">
        <v>8</v>
      </c>
      <c r="D58" s="24">
        <v>8.2899999999999991</v>
      </c>
      <c r="E58" s="24">
        <v>30</v>
      </c>
      <c r="F58" s="29">
        <f t="shared" si="0"/>
        <v>248.7</v>
      </c>
    </row>
    <row r="59" spans="1:7" s="11" customFormat="1" ht="16.5" customHeight="1" x14ac:dyDescent="0.25">
      <c r="A59" s="36">
        <v>22</v>
      </c>
      <c r="B59" s="21" t="s">
        <v>51</v>
      </c>
      <c r="C59" s="23" t="s">
        <v>16</v>
      </c>
      <c r="D59" s="24">
        <v>82.9</v>
      </c>
      <c r="E59" s="24">
        <v>140</v>
      </c>
      <c r="F59" s="29">
        <f t="shared" si="0"/>
        <v>11606</v>
      </c>
    </row>
    <row r="60" spans="1:7" s="11" customFormat="1" ht="16.5" customHeight="1" x14ac:dyDescent="0.25">
      <c r="A60" s="36">
        <v>23</v>
      </c>
      <c r="B60" s="26" t="s">
        <v>44</v>
      </c>
      <c r="C60" s="27" t="s">
        <v>16</v>
      </c>
      <c r="D60" s="28">
        <v>92.7</v>
      </c>
      <c r="E60" s="28">
        <v>200</v>
      </c>
      <c r="F60" s="29">
        <f t="shared" ref="F60" si="6">D60*E60</f>
        <v>18540</v>
      </c>
    </row>
    <row r="61" spans="1:7" s="11" customFormat="1" ht="16.5" customHeight="1" x14ac:dyDescent="0.25">
      <c r="A61" s="36">
        <v>24</v>
      </c>
      <c r="B61" s="21" t="s">
        <v>25</v>
      </c>
      <c r="C61" s="23" t="s">
        <v>8</v>
      </c>
      <c r="D61" s="24">
        <v>20.79</v>
      </c>
      <c r="E61" s="24">
        <v>130</v>
      </c>
      <c r="F61" s="29">
        <f t="shared" si="0"/>
        <v>2702.7</v>
      </c>
    </row>
    <row r="62" spans="1:7" s="11" customFormat="1" ht="16.5" customHeight="1" x14ac:dyDescent="0.25">
      <c r="A62" s="36">
        <v>25</v>
      </c>
      <c r="B62" s="21" t="s">
        <v>26</v>
      </c>
      <c r="C62" s="23" t="s">
        <v>8</v>
      </c>
      <c r="D62" s="24">
        <v>83.27</v>
      </c>
      <c r="E62" s="24">
        <v>250</v>
      </c>
      <c r="F62" s="29">
        <f t="shared" si="0"/>
        <v>20817.5</v>
      </c>
      <c r="G62" s="17"/>
    </row>
    <row r="63" spans="1:7" s="11" customFormat="1" ht="16.5" customHeight="1" x14ac:dyDescent="0.25">
      <c r="A63" s="36">
        <v>25</v>
      </c>
      <c r="B63" s="21" t="s">
        <v>45</v>
      </c>
      <c r="C63" s="23" t="s">
        <v>8</v>
      </c>
      <c r="D63" s="24">
        <v>139.24</v>
      </c>
      <c r="E63" s="24">
        <v>360</v>
      </c>
      <c r="F63" s="29">
        <f t="shared" si="0"/>
        <v>50126.400000000001</v>
      </c>
    </row>
    <row r="64" spans="1:7" s="22" customFormat="1" ht="16.5" customHeight="1" x14ac:dyDescent="0.25">
      <c r="A64" s="36">
        <v>26</v>
      </c>
      <c r="B64" s="21" t="s">
        <v>46</v>
      </c>
      <c r="C64" s="23" t="s">
        <v>36</v>
      </c>
      <c r="D64" s="24">
        <v>27.9</v>
      </c>
      <c r="E64" s="24">
        <v>90</v>
      </c>
      <c r="F64" s="29">
        <f>E64*D64</f>
        <v>2511</v>
      </c>
    </row>
    <row r="65" spans="1:8" s="11" customFormat="1" ht="16.5" customHeight="1" x14ac:dyDescent="0.25">
      <c r="A65" s="36">
        <v>27</v>
      </c>
      <c r="B65" s="21" t="s">
        <v>60</v>
      </c>
      <c r="C65" s="23" t="s">
        <v>8</v>
      </c>
      <c r="D65" s="24">
        <v>27.9</v>
      </c>
      <c r="E65" s="24">
        <v>240</v>
      </c>
      <c r="F65" s="29">
        <f t="shared" si="0"/>
        <v>6696</v>
      </c>
    </row>
    <row r="66" spans="1:8" s="11" customFormat="1" ht="16.5" customHeight="1" x14ac:dyDescent="0.25">
      <c r="A66" s="36">
        <v>28</v>
      </c>
      <c r="B66" s="21" t="s">
        <v>27</v>
      </c>
      <c r="C66" s="23" t="s">
        <v>9</v>
      </c>
      <c r="D66" s="24">
        <v>15</v>
      </c>
      <c r="E66" s="24">
        <v>110</v>
      </c>
      <c r="F66" s="29">
        <f t="shared" si="0"/>
        <v>1650</v>
      </c>
      <c r="G66" s="17"/>
      <c r="H66" s="17"/>
    </row>
    <row r="67" spans="1:8" s="18" customFormat="1" ht="21.75" customHeight="1" x14ac:dyDescent="0.25">
      <c r="A67" s="46"/>
      <c r="B67" s="43"/>
      <c r="C67" s="51" t="s">
        <v>18</v>
      </c>
      <c r="D67" s="51"/>
      <c r="E67" s="51"/>
      <c r="F67" s="31">
        <f>SUM(F38:F66)</f>
        <v>413536.65</v>
      </c>
    </row>
    <row r="69" spans="1:8" s="1" customFormat="1" x14ac:dyDescent="0.25">
      <c r="B69" s="19"/>
      <c r="D69" s="3"/>
      <c r="E69" s="20"/>
      <c r="F69" s="10"/>
    </row>
  </sheetData>
  <mergeCells count="9">
    <mergeCell ref="C36:E36"/>
    <mergeCell ref="C67:E67"/>
    <mergeCell ref="A5:F5"/>
    <mergeCell ref="A6:F6"/>
    <mergeCell ref="A8:A9"/>
    <mergeCell ref="B8:B9"/>
    <mergeCell ref="C8:C9"/>
    <mergeCell ref="D8:D9"/>
    <mergeCell ref="E8:F8"/>
  </mergeCells>
  <pageMargins left="0.39370078740157483" right="0.19685039370078741" top="0.39370078740157483" bottom="0.39370078740157483" header="0.31496062992125984" footer="0.31496062992125984"/>
  <pageSetup paperSize="8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АВР_2_за червень (2)</vt:lpstr>
      <vt:lpstr>'АВР_2_за червень (2)'!Заголовки_для_друку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2026-10-02T12:51:45Z</cp:lastPrinted>
  <dcterms:created xsi:type="dcterms:W3CDTF">2026-09-21T09:11:29Z</dcterms:created>
  <dcterms:modified xsi:type="dcterms:W3CDTF">2026-11-03T08:42:38Z</dcterms:modified>
</cp:coreProperties>
</file>