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20115" windowHeight="7500"/>
  </bookViews>
  <sheets>
    <sheet name="КП" sheetId="4" r:id="rId1"/>
  </sheets>
  <definedNames>
    <definedName name="_xlnm._FilterDatabase" localSheetId="0" hidden="1">КП!$A$5:$K$56</definedName>
    <definedName name="_xlnm.Print_Titles" localSheetId="0">КП!$5:$5</definedName>
    <definedName name="_xlnm.Print_Area" localSheetId="0">КП!$A$1:$K$68</definedName>
  </definedNames>
  <calcPr calcId="145621"/>
</workbook>
</file>

<file path=xl/calcChain.xml><?xml version="1.0" encoding="utf-8"?>
<calcChain xmlns="http://schemas.openxmlformats.org/spreadsheetml/2006/main">
  <c r="F56" i="4" l="1"/>
  <c r="F48" i="4"/>
  <c r="F19" i="4"/>
  <c r="F18" i="4"/>
  <c r="F9" i="4"/>
  <c r="F10" i="4"/>
  <c r="F8" i="4"/>
  <c r="F34" i="4" l="1"/>
  <c r="F35" i="4"/>
  <c r="F38" i="4"/>
  <c r="F39" i="4"/>
  <c r="F40" i="4"/>
  <c r="F41" i="4"/>
  <c r="F42" i="4"/>
  <c r="F44" i="4"/>
  <c r="F45" i="4"/>
  <c r="F46" i="4"/>
  <c r="F32" i="4"/>
  <c r="G50" i="4" l="1"/>
  <c r="D15" i="4"/>
  <c r="K58" i="4" l="1"/>
  <c r="A58" i="4"/>
  <c r="A49" i="4"/>
  <c r="A15" i="4"/>
  <c r="A18" i="4"/>
  <c r="A27" i="4"/>
  <c r="A20" i="4"/>
  <c r="D17" i="4"/>
  <c r="F16" i="4" l="1"/>
  <c r="A17" i="4" l="1"/>
  <c r="A16" i="4"/>
  <c r="F25" i="4" l="1"/>
  <c r="A25" i="4"/>
  <c r="F27" i="4" l="1"/>
  <c r="K27" i="4"/>
  <c r="G28" i="4"/>
  <c r="F15" i="4" l="1"/>
  <c r="K49" i="4" l="1"/>
  <c r="K23" i="4"/>
  <c r="K20" i="4" l="1"/>
  <c r="F17" i="4"/>
  <c r="G21" i="4" l="1"/>
  <c r="F20" i="4"/>
  <c r="A55" i="4"/>
  <c r="F11" i="4" l="1"/>
  <c r="A29" i="4"/>
  <c r="A26" i="4"/>
  <c r="A24" i="4"/>
  <c r="A23" i="4"/>
  <c r="A7" i="4"/>
  <c r="A6" i="4"/>
  <c r="A31" i="4"/>
  <c r="A30" i="4"/>
  <c r="F49" i="4" l="1"/>
  <c r="K30" i="4"/>
  <c r="G12" i="4" l="1"/>
  <c r="K11" i="4"/>
  <c r="F55" i="4" l="1"/>
  <c r="A53" i="4"/>
  <c r="A52" i="4"/>
  <c r="A14" i="4"/>
  <c r="G59" i="4" l="1"/>
  <c r="F58" i="4"/>
  <c r="K52" i="4"/>
  <c r="F62" i="4" l="1"/>
  <c r="F64" i="4" s="1"/>
  <c r="K62" i="4" l="1"/>
  <c r="F63" i="4"/>
  <c r="F65" i="4" l="1"/>
  <c r="F66" i="4" s="1"/>
  <c r="K63" i="4"/>
  <c r="K64" i="4"/>
  <c r="K65" i="4" l="1"/>
  <c r="K66" i="4" s="1"/>
  <c r="J67" i="4" l="1"/>
  <c r="K68" i="4" s="1"/>
</calcChain>
</file>

<file path=xl/sharedStrings.xml><?xml version="1.0" encoding="utf-8"?>
<sst xmlns="http://schemas.openxmlformats.org/spreadsheetml/2006/main" count="83" uniqueCount="58">
  <si>
    <t>№ п/п</t>
  </si>
  <si>
    <t>м2</t>
  </si>
  <si>
    <t>Найменування робіт</t>
  </si>
  <si>
    <t>Од. вим.</t>
  </si>
  <si>
    <t>Кількість</t>
  </si>
  <si>
    <t>Ціна, грн</t>
  </si>
  <si>
    <t>Вартість, грн</t>
  </si>
  <si>
    <t xml:space="preserve">Найменування матеріалів                                             </t>
  </si>
  <si>
    <t>Комерційна пропозиція</t>
  </si>
  <si>
    <t>Інші роботи</t>
  </si>
  <si>
    <t>Разом по роботах комерційної пропозиції</t>
  </si>
  <si>
    <t>Вантажно-розвантажувальні роботи</t>
  </si>
  <si>
    <t>Разом, грн без ПДВ</t>
  </si>
  <si>
    <t>ПДВ</t>
  </si>
  <si>
    <t>разом грн/м2</t>
  </si>
  <si>
    <t>Загальновиробничі та адміністративні витрати</t>
  </si>
  <si>
    <t>Разом по матеріалах комерційної пропозиції</t>
  </si>
  <si>
    <t>Транспортні витрати</t>
  </si>
  <si>
    <t>Витратний матеріал</t>
  </si>
  <si>
    <t>Прибирання після закінчення робіт</t>
  </si>
  <si>
    <t>мп</t>
  </si>
  <si>
    <t>уп</t>
  </si>
  <si>
    <t>Влаштування стель</t>
  </si>
  <si>
    <t>Водоемульсійне фарбування стін за 2 рази</t>
  </si>
  <si>
    <t>Грунтування стін перед фарбуванням</t>
  </si>
  <si>
    <t>Разом робіт</t>
  </si>
  <si>
    <t xml:space="preserve">Разом матеріалів </t>
  </si>
  <si>
    <t>Разом по розділу Влаштування і заповнення прорізів</t>
  </si>
  <si>
    <t>Разом по розділу Влаштування стель</t>
  </si>
  <si>
    <t>ВСЬОГО за комерційною пропозицією:</t>
  </si>
  <si>
    <t>Демонтажні роботи</t>
  </si>
  <si>
    <t>Демонтаж шпалер</t>
  </si>
  <si>
    <t>Демонтаж ГКЛ конструкцій</t>
  </si>
  <si>
    <t>Демонтаж дверного блоку</t>
  </si>
  <si>
    <t>комп</t>
  </si>
  <si>
    <t>Монтаж підвісної стелі типу Грильято</t>
  </si>
  <si>
    <t xml:space="preserve">Влаштування стін </t>
  </si>
  <si>
    <t>Влаштування ПВХ плінтуса</t>
  </si>
  <si>
    <t>Монтаж розеток</t>
  </si>
  <si>
    <t>Монтаж підрозетників</t>
  </si>
  <si>
    <t>од</t>
  </si>
  <si>
    <t>Монтаж вимикачів</t>
  </si>
  <si>
    <t>Монтаж  кріплень для гофро-труби(100тш)</t>
  </si>
  <si>
    <t xml:space="preserve">Прокладка гофро труби </t>
  </si>
  <si>
    <t>Прокладка кабеля ВВГнг-LS 3×1,5</t>
  </si>
  <si>
    <t>Прокладка кабеля ВВГнг-LS 3×2,5</t>
  </si>
  <si>
    <t>Прокладка кабеля HXH E30 3×1,5</t>
  </si>
  <si>
    <t>Монтаж коробоки розподильчої та розключення</t>
  </si>
  <si>
    <t>Монтаж світильників</t>
  </si>
  <si>
    <t>Електромонтажні роботи</t>
  </si>
  <si>
    <t>Разом по розділу Електромонтажні роботи</t>
  </si>
  <si>
    <t>Вивіз будівельного сміття</t>
  </si>
  <si>
    <t>маш</t>
  </si>
  <si>
    <t xml:space="preserve">Протокол заміру супротиву </t>
  </si>
  <si>
    <t>послуга</t>
  </si>
  <si>
    <t>Разом по розділу Демонтажні роботи</t>
  </si>
  <si>
    <t xml:space="preserve">Разом по розділу Влаштування стін </t>
  </si>
  <si>
    <t>Підготовка поверхні під грунтування (усунення дефектів і тріщин)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</si>
</sst>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0.0%"/>
  </numFmts>
  <fonts count="34" x14ac:knownFonts="1">
    <font>
      <sz val="11"/>
      <color theme="1"/>
      <name val="Century Gothic"/>
      <family val="2"/>
      <charset val="204"/>
      <scheme val="minor"/>
    </font>
    <font>
      <sz val="11"/>
      <color theme="1"/>
      <name val="Century Gothic"/>
      <family val="2"/>
      <charset val="204"/>
      <scheme val="minor"/>
    </font>
    <font>
      <b/>
      <sz val="15"/>
      <color theme="3"/>
      <name val="Century Gothic"/>
      <family val="2"/>
      <charset val="204"/>
      <scheme val="minor"/>
    </font>
    <font>
      <b/>
      <sz val="18"/>
      <color theme="3"/>
      <name val="Century Gothic"/>
      <family val="2"/>
      <charset val="204"/>
      <scheme val="major"/>
    </font>
    <font>
      <b/>
      <sz val="11"/>
      <color theme="1"/>
      <name val="Century Gothic"/>
      <family val="2"/>
      <charset val="204"/>
      <scheme val="minor"/>
    </font>
    <font>
      <sz val="11"/>
      <color theme="0"/>
      <name val="Century Gothic"/>
      <family val="2"/>
      <charset val="204"/>
      <scheme val="minor"/>
    </font>
    <font>
      <sz val="10"/>
      <name val="Arial Cyr"/>
    </font>
    <font>
      <sz val="10"/>
      <name val="Arial Cyr"/>
      <charset val="204"/>
    </font>
    <font>
      <sz val="11"/>
      <color theme="1"/>
      <name val="Century Gothic"/>
      <family val="2"/>
      <charset val="204"/>
    </font>
    <font>
      <b/>
      <sz val="11"/>
      <color theme="1"/>
      <name val="Century Gothic"/>
      <family val="2"/>
      <charset val="204"/>
    </font>
    <font>
      <sz val="10"/>
      <name val="Century Gothic"/>
      <family val="2"/>
      <charset val="204"/>
    </font>
    <font>
      <sz val="11"/>
      <name val="Century Gothic"/>
      <family val="2"/>
      <charset val="204"/>
      <scheme val="major"/>
    </font>
    <font>
      <b/>
      <sz val="28"/>
      <color theme="6" tint="-0.249977111117893"/>
      <name val="Century"/>
      <family val="1"/>
      <charset val="204"/>
    </font>
    <font>
      <sz val="10"/>
      <name val="Century"/>
      <family val="1"/>
      <charset val="204"/>
    </font>
    <font>
      <sz val="10"/>
      <color theme="0"/>
      <name val="Century"/>
      <family val="1"/>
      <charset val="204"/>
    </font>
    <font>
      <sz val="11"/>
      <color theme="1"/>
      <name val="Century"/>
      <family val="1"/>
      <charset val="204"/>
    </font>
    <font>
      <sz val="11"/>
      <name val="Century"/>
      <family val="1"/>
      <charset val="204"/>
    </font>
    <font>
      <b/>
      <sz val="14"/>
      <name val="Century"/>
      <family val="1"/>
      <charset val="204"/>
    </font>
    <font>
      <sz val="8"/>
      <name val="Century"/>
      <family val="1"/>
      <charset val="204"/>
    </font>
    <font>
      <sz val="11"/>
      <color rgb="FFFF0000"/>
      <name val="Century"/>
      <family val="1"/>
      <charset val="204"/>
    </font>
    <font>
      <b/>
      <sz val="10"/>
      <color theme="1"/>
      <name val="Century Gothic"/>
      <family val="2"/>
      <charset val="204"/>
    </font>
    <font>
      <sz val="26"/>
      <color theme="1"/>
      <name val="Century Gothic"/>
      <family val="2"/>
      <charset val="204"/>
    </font>
    <font>
      <b/>
      <sz val="15"/>
      <color theme="3"/>
      <name val="Century Gothic"/>
      <family val="2"/>
      <charset val="204"/>
    </font>
    <font>
      <b/>
      <sz val="15"/>
      <color rgb="FFC00000"/>
      <name val="Century Gothic"/>
      <family val="2"/>
      <charset val="204"/>
    </font>
    <font>
      <sz val="10"/>
      <color rgb="FFFF0000"/>
      <name val="Century Gothic"/>
      <family val="2"/>
      <charset val="204"/>
    </font>
    <font>
      <sz val="11"/>
      <name val="Century Gothic"/>
      <family val="2"/>
      <charset val="204"/>
    </font>
    <font>
      <sz val="11"/>
      <color rgb="FFFF0000"/>
      <name val="Century Gothic"/>
      <family val="2"/>
      <charset val="204"/>
    </font>
    <font>
      <b/>
      <sz val="15"/>
      <color rgb="FF0070C0"/>
      <name val="Century Gothic"/>
      <family val="2"/>
      <charset val="204"/>
    </font>
    <font>
      <b/>
      <sz val="16"/>
      <color rgb="FF0070C0"/>
      <name val="Century Gothic"/>
      <family val="2"/>
      <charset val="204"/>
    </font>
    <font>
      <b/>
      <sz val="13"/>
      <color theme="1"/>
      <name val="Century Gothic"/>
      <family val="2"/>
      <charset val="204"/>
    </font>
    <font>
      <sz val="12"/>
      <name val="Century Gothic"/>
      <family val="2"/>
      <charset val="204"/>
    </font>
    <font>
      <b/>
      <sz val="17"/>
      <color theme="0"/>
      <name val="Century Gothic"/>
      <family val="2"/>
      <charset val="204"/>
    </font>
    <font>
      <sz val="10"/>
      <color indexed="8"/>
      <name val="Century Gothic"/>
      <family val="2"/>
      <charset val="204"/>
      <scheme val="minor"/>
    </font>
    <font>
      <sz val="10"/>
      <name val="Century Gothic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thin">
        <color rgb="FF5F5F5F"/>
      </right>
      <top style="medium">
        <color indexed="64"/>
      </top>
      <bottom style="medium">
        <color indexed="64"/>
      </bottom>
      <diagonal/>
    </border>
    <border>
      <left style="thin">
        <color rgb="FF5F5F5F"/>
      </left>
      <right style="thin">
        <color rgb="FF5F5F5F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rgb="FF5F5F5F"/>
      </bottom>
      <diagonal/>
    </border>
    <border>
      <left/>
      <right style="thin">
        <color rgb="FF5F5F5F"/>
      </right>
      <top/>
      <bottom style="thin">
        <color rgb="FF5F5F5F"/>
      </bottom>
      <diagonal/>
    </border>
    <border>
      <left/>
      <right style="thin">
        <color indexed="64"/>
      </right>
      <top/>
      <bottom style="thin">
        <color rgb="FF5F5F5F"/>
      </bottom>
      <diagonal/>
    </border>
    <border>
      <left/>
      <right/>
      <top style="thin">
        <color rgb="FF5F5F5F"/>
      </top>
      <bottom style="thin">
        <color rgb="FF5F5F5F"/>
      </bottom>
      <diagonal/>
    </border>
    <border>
      <left/>
      <right style="thin">
        <color rgb="FF5F5F5F"/>
      </right>
      <top style="thin">
        <color rgb="FF5F5F5F"/>
      </top>
      <bottom style="thin">
        <color rgb="FF5F5F5F"/>
      </bottom>
      <diagonal/>
    </border>
    <border>
      <left/>
      <right style="thin">
        <color indexed="64"/>
      </right>
      <top style="thin">
        <color rgb="FF5F5F5F"/>
      </top>
      <bottom style="thin">
        <color rgb="FF5F5F5F"/>
      </bottom>
      <diagonal/>
    </border>
    <border>
      <left/>
      <right style="thin">
        <color rgb="FF5F5F5F"/>
      </right>
      <top/>
      <bottom style="thin">
        <color theme="4"/>
      </bottom>
      <diagonal/>
    </border>
    <border>
      <left/>
      <right style="thin">
        <color indexed="64"/>
      </right>
      <top/>
      <bottom style="thin">
        <color theme="4"/>
      </bottom>
      <diagonal/>
    </border>
    <border>
      <left/>
      <right/>
      <top style="thin">
        <color theme="4"/>
      </top>
      <bottom style="thin">
        <color indexed="64"/>
      </bottom>
      <diagonal/>
    </border>
    <border>
      <left/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2" fillId="0" borderId="1" applyNumberFormat="0" applyFill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6" fillId="0" borderId="0" applyBorder="0"/>
    <xf numFmtId="164" fontId="1" fillId="0" borderId="0" applyFont="0" applyFill="0" applyBorder="0" applyAlignment="0" applyProtection="0"/>
    <xf numFmtId="0" fontId="7" fillId="0" borderId="0"/>
  </cellStyleXfs>
  <cellXfs count="136">
    <xf numFmtId="0" fontId="0" fillId="0" borderId="0" xfId="0"/>
    <xf numFmtId="4" fontId="10" fillId="0" borderId="19" xfId="0" applyNumberFormat="1" applyFont="1" applyFill="1" applyBorder="1" applyAlignment="1">
      <alignment wrapText="1"/>
    </xf>
    <xf numFmtId="0" fontId="11" fillId="0" borderId="0" xfId="0" applyFont="1" applyAlignment="1"/>
    <xf numFmtId="0" fontId="13" fillId="0" borderId="0" xfId="0" applyFont="1" applyAlignment="1"/>
    <xf numFmtId="0" fontId="14" fillId="0" borderId="0" xfId="0" applyFont="1" applyFill="1" applyAlignment="1"/>
    <xf numFmtId="0" fontId="15" fillId="0" borderId="0" xfId="0" applyFont="1" applyBorder="1" applyAlignment="1"/>
    <xf numFmtId="0" fontId="16" fillId="0" borderId="0" xfId="0" applyFont="1" applyBorder="1" applyAlignment="1"/>
    <xf numFmtId="0" fontId="18" fillId="0" borderId="0" xfId="0" applyFont="1" applyBorder="1" applyAlignment="1" applyProtection="1"/>
    <xf numFmtId="0" fontId="18" fillId="0" borderId="0" xfId="0" applyFont="1" applyBorder="1" applyAlignment="1" applyProtection="1">
      <protection hidden="1"/>
    </xf>
    <xf numFmtId="0" fontId="18" fillId="0" borderId="0" xfId="0" applyFont="1" applyBorder="1" applyAlignment="1" applyProtection="1">
      <alignment wrapText="1"/>
      <protection hidden="1"/>
    </xf>
    <xf numFmtId="0" fontId="18" fillId="0" borderId="0" xfId="0" applyFont="1" applyBorder="1" applyAlignment="1" applyProtection="1">
      <alignment wrapText="1"/>
    </xf>
    <xf numFmtId="0" fontId="15" fillId="0" borderId="0" xfId="0" applyFont="1" applyAlignment="1"/>
    <xf numFmtId="0" fontId="13" fillId="0" borderId="0" xfId="0" applyFont="1" applyBorder="1" applyAlignment="1"/>
    <xf numFmtId="0" fontId="18" fillId="0" borderId="0" xfId="0" applyFont="1" applyBorder="1" applyAlignment="1"/>
    <xf numFmtId="0" fontId="16" fillId="0" borderId="0" xfId="0" applyFont="1" applyFill="1" applyAlignment="1"/>
    <xf numFmtId="0" fontId="15" fillId="0" borderId="0" xfId="0" applyFont="1" applyAlignment="1">
      <alignment vertical="center"/>
    </xf>
    <xf numFmtId="0" fontId="19" fillId="0" borderId="0" xfId="0" applyFont="1" applyAlignment="1"/>
    <xf numFmtId="164" fontId="19" fillId="0" borderId="0" xfId="9" applyFont="1" applyAlignment="1"/>
    <xf numFmtId="0" fontId="15" fillId="0" borderId="0" xfId="0" applyFont="1"/>
    <xf numFmtId="0" fontId="13" fillId="0" borderId="0" xfId="0" applyNumberFormat="1" applyFont="1" applyAlignment="1"/>
    <xf numFmtId="0" fontId="20" fillId="5" borderId="4" xfId="7" applyNumberFormat="1" applyFont="1" applyFill="1" applyBorder="1" applyAlignment="1" applyProtection="1">
      <alignment horizontal="center" vertical="center" wrapText="1"/>
      <protection hidden="1"/>
    </xf>
    <xf numFmtId="0" fontId="20" fillId="5" borderId="5" xfId="7" applyFont="1" applyFill="1" applyBorder="1" applyAlignment="1" applyProtection="1">
      <alignment horizontal="center" vertical="center" wrapText="1"/>
      <protection hidden="1"/>
    </xf>
    <xf numFmtId="0" fontId="20" fillId="5" borderId="6" xfId="7" applyFont="1" applyFill="1" applyBorder="1" applyAlignment="1" applyProtection="1">
      <alignment horizontal="center" vertical="center" wrapText="1"/>
      <protection hidden="1"/>
    </xf>
    <xf numFmtId="0" fontId="21" fillId="0" borderId="0" xfId="0" applyFont="1" applyAlignment="1"/>
    <xf numFmtId="0" fontId="8" fillId="0" borderId="0" xfId="0" applyFont="1" applyAlignment="1"/>
    <xf numFmtId="0" fontId="10" fillId="0" borderId="21" xfId="0" applyNumberFormat="1" applyFont="1" applyBorder="1" applyAlignment="1"/>
    <xf numFmtId="4" fontId="10" fillId="0" borderId="21" xfId="0" applyNumberFormat="1" applyFont="1" applyBorder="1" applyAlignment="1">
      <alignment wrapText="1"/>
    </xf>
    <xf numFmtId="4" fontId="10" fillId="0" borderId="21" xfId="0" applyNumberFormat="1" applyFont="1" applyBorder="1" applyAlignment="1"/>
    <xf numFmtId="4" fontId="10" fillId="0" borderId="21" xfId="0" applyNumberFormat="1" applyFont="1" applyFill="1" applyBorder="1" applyAlignment="1"/>
    <xf numFmtId="4" fontId="24" fillId="0" borderId="19" xfId="0" applyNumberFormat="1" applyFont="1" applyFill="1" applyBorder="1" applyAlignment="1">
      <alignment wrapText="1"/>
    </xf>
    <xf numFmtId="4" fontId="24" fillId="0" borderId="19" xfId="0" applyNumberFormat="1" applyFont="1" applyFill="1" applyBorder="1" applyAlignment="1"/>
    <xf numFmtId="4" fontId="24" fillId="0" borderId="19" xfId="0" applyNumberFormat="1" applyFont="1" applyBorder="1" applyAlignment="1">
      <alignment wrapText="1"/>
    </xf>
    <xf numFmtId="4" fontId="24" fillId="0" borderId="19" xfId="0" applyNumberFormat="1" applyFont="1" applyBorder="1" applyAlignment="1"/>
    <xf numFmtId="0" fontId="25" fillId="0" borderId="0" xfId="0" applyFont="1" applyFill="1" applyAlignment="1"/>
    <xf numFmtId="0" fontId="10" fillId="0" borderId="19" xfId="0" applyNumberFormat="1" applyFont="1" applyFill="1" applyBorder="1" applyAlignment="1"/>
    <xf numFmtId="4" fontId="10" fillId="0" borderId="19" xfId="0" applyNumberFormat="1" applyFont="1" applyFill="1" applyBorder="1" applyAlignment="1"/>
    <xf numFmtId="0" fontId="24" fillId="0" borderId="19" xfId="0" applyNumberFormat="1" applyFont="1" applyBorder="1" applyAlignment="1"/>
    <xf numFmtId="0" fontId="8" fillId="0" borderId="0" xfId="0" applyFont="1" applyAlignment="1">
      <alignment vertical="center"/>
    </xf>
    <xf numFmtId="0" fontId="10" fillId="0" borderId="19" xfId="0" applyFont="1" applyFill="1" applyBorder="1" applyAlignment="1"/>
    <xf numFmtId="4" fontId="10" fillId="0" borderId="19" xfId="0" applyNumberFormat="1" applyFont="1" applyFill="1" applyBorder="1" applyAlignment="1">
      <alignment vertical="center"/>
    </xf>
    <xf numFmtId="4" fontId="10" fillId="0" borderId="19" xfId="0" applyNumberFormat="1" applyFont="1" applyFill="1" applyBorder="1" applyAlignment="1">
      <alignment vertical="center" wrapText="1"/>
    </xf>
    <xf numFmtId="4" fontId="10" fillId="0" borderId="19" xfId="0" applyNumberFormat="1" applyFont="1" applyBorder="1" applyAlignment="1">
      <alignment vertical="center" wrapText="1"/>
    </xf>
    <xf numFmtId="4" fontId="10" fillId="0" borderId="19" xfId="0" applyNumberFormat="1" applyFont="1" applyBorder="1" applyAlignment="1">
      <alignment vertical="center"/>
    </xf>
    <xf numFmtId="0" fontId="10" fillId="0" borderId="19" xfId="0" applyNumberFormat="1" applyFont="1" applyFill="1" applyBorder="1" applyAlignment="1">
      <alignment vertical="center"/>
    </xf>
    <xf numFmtId="0" fontId="26" fillId="0" borderId="0" xfId="0" applyFont="1" applyAlignment="1">
      <alignment vertical="center"/>
    </xf>
    <xf numFmtId="0" fontId="10" fillId="0" borderId="0" xfId="0" applyFont="1" applyAlignment="1"/>
    <xf numFmtId="4" fontId="10" fillId="0" borderId="19" xfId="0" applyNumberFormat="1" applyFont="1" applyBorder="1" applyAlignment="1"/>
    <xf numFmtId="4" fontId="10" fillId="0" borderId="19" xfId="0" applyNumberFormat="1" applyFont="1" applyBorder="1" applyAlignment="1">
      <alignment wrapText="1"/>
    </xf>
    <xf numFmtId="0" fontId="10" fillId="0" borderId="19" xfId="0" applyNumberFormat="1" applyFont="1" applyBorder="1" applyAlignment="1"/>
    <xf numFmtId="0" fontId="9" fillId="0" borderId="0" xfId="4" applyNumberFormat="1" applyFont="1" applyBorder="1" applyAlignment="1"/>
    <xf numFmtId="4" fontId="9" fillId="0" borderId="0" xfId="4" applyNumberFormat="1" applyFont="1" applyBorder="1" applyAlignment="1">
      <alignment horizontal="left" wrapText="1" indent="2"/>
    </xf>
    <xf numFmtId="4" fontId="9" fillId="0" borderId="0" xfId="4" applyNumberFormat="1" applyFont="1" applyBorder="1" applyAlignment="1"/>
    <xf numFmtId="4" fontId="9" fillId="0" borderId="0" xfId="4" applyNumberFormat="1" applyFont="1" applyBorder="1" applyAlignment="1">
      <alignment horizontal="left" indent="2"/>
    </xf>
    <xf numFmtId="0" fontId="22" fillId="0" borderId="28" xfId="1" applyNumberFormat="1" applyFont="1" applyBorder="1" applyAlignment="1"/>
    <xf numFmtId="4" fontId="23" fillId="0" borderId="29" xfId="1" applyNumberFormat="1" applyFont="1" applyBorder="1" applyAlignment="1"/>
    <xf numFmtId="0" fontId="9" fillId="0" borderId="23" xfId="4" applyNumberFormat="1" applyFont="1" applyBorder="1" applyAlignment="1"/>
    <xf numFmtId="4" fontId="9" fillId="0" borderId="23" xfId="4" applyNumberFormat="1" applyFont="1" applyBorder="1" applyAlignment="1"/>
    <xf numFmtId="0" fontId="22" fillId="0" borderId="22" xfId="1" applyNumberFormat="1" applyFont="1" applyBorder="1" applyAlignment="1"/>
    <xf numFmtId="4" fontId="22" fillId="0" borderId="7" xfId="1" applyNumberFormat="1" applyFont="1" applyBorder="1" applyAlignment="1">
      <alignment wrapText="1"/>
    </xf>
    <xf numFmtId="4" fontId="22" fillId="0" borderId="7" xfId="1" applyNumberFormat="1" applyFont="1" applyBorder="1" applyAlignment="1"/>
    <xf numFmtId="4" fontId="22" fillId="0" borderId="7" xfId="1" applyNumberFormat="1" applyFont="1" applyFill="1" applyBorder="1" applyAlignment="1"/>
    <xf numFmtId="4" fontId="27" fillId="0" borderId="7" xfId="1" applyNumberFormat="1" applyFont="1" applyFill="1" applyBorder="1" applyAlignment="1">
      <alignment horizontal="center"/>
    </xf>
    <xf numFmtId="4" fontId="27" fillId="0" borderId="7" xfId="1" applyNumberFormat="1" applyFont="1" applyBorder="1" applyAlignment="1"/>
    <xf numFmtId="4" fontId="24" fillId="0" borderId="21" xfId="0" applyNumberFormat="1" applyFont="1" applyFill="1" applyBorder="1" applyAlignment="1">
      <alignment wrapText="1"/>
    </xf>
    <xf numFmtId="4" fontId="24" fillId="0" borderId="21" xfId="0" applyNumberFormat="1" applyFont="1" applyFill="1" applyBorder="1" applyAlignment="1"/>
    <xf numFmtId="4" fontId="24" fillId="0" borderId="21" xfId="0" applyNumberFormat="1" applyFont="1" applyBorder="1" applyAlignment="1"/>
    <xf numFmtId="0" fontId="9" fillId="0" borderId="20" xfId="4" applyNumberFormat="1" applyFont="1" applyBorder="1" applyAlignment="1"/>
    <xf numFmtId="4" fontId="9" fillId="0" borderId="0" xfId="4" applyNumberFormat="1" applyFont="1" applyFill="1" applyBorder="1" applyAlignment="1"/>
    <xf numFmtId="4" fontId="9" fillId="0" borderId="0" xfId="4" applyNumberFormat="1" applyFont="1" applyFill="1" applyBorder="1" applyAlignment="1">
      <alignment horizontal="left" indent="2"/>
    </xf>
    <xf numFmtId="0" fontId="22" fillId="0" borderId="7" xfId="1" applyNumberFormat="1" applyFont="1" applyBorder="1" applyAlignment="1"/>
    <xf numFmtId="4" fontId="27" fillId="0" borderId="7" xfId="1" applyNumberFormat="1" applyFont="1" applyBorder="1" applyAlignment="1">
      <alignment horizontal="center"/>
    </xf>
    <xf numFmtId="0" fontId="8" fillId="0" borderId="0" xfId="0" applyFont="1" applyBorder="1"/>
    <xf numFmtId="4" fontId="9" fillId="0" borderId="7" xfId="4" applyNumberFormat="1" applyFont="1" applyBorder="1" applyAlignment="1">
      <alignment horizontal="left" wrapText="1" indent="2"/>
    </xf>
    <xf numFmtId="4" fontId="9" fillId="0" borderId="7" xfId="4" applyNumberFormat="1" applyFont="1" applyBorder="1" applyAlignment="1"/>
    <xf numFmtId="4" fontId="9" fillId="0" borderId="7" xfId="4" applyNumberFormat="1" applyFont="1" applyBorder="1" applyAlignment="1">
      <alignment horizontal="left" indent="2"/>
    </xf>
    <xf numFmtId="4" fontId="9" fillId="0" borderId="7" xfId="4" applyNumberFormat="1" applyFont="1" applyFill="1" applyBorder="1" applyAlignment="1"/>
    <xf numFmtId="0" fontId="8" fillId="0" borderId="8" xfId="0" applyFont="1" applyBorder="1"/>
    <xf numFmtId="0" fontId="29" fillId="3" borderId="9" xfId="6" applyFont="1" applyBorder="1"/>
    <xf numFmtId="4" fontId="29" fillId="3" borderId="9" xfId="6" applyNumberFormat="1" applyFont="1" applyBorder="1"/>
    <xf numFmtId="4" fontId="29" fillId="3" borderId="10" xfId="6" applyNumberFormat="1" applyFont="1" applyBorder="1"/>
    <xf numFmtId="4" fontId="29" fillId="3" borderId="11" xfId="6" applyNumberFormat="1" applyFont="1" applyBorder="1"/>
    <xf numFmtId="0" fontId="30" fillId="0" borderId="12" xfId="0" applyFont="1" applyFill="1" applyBorder="1" applyAlignment="1">
      <alignment wrapText="1"/>
    </xf>
    <xf numFmtId="10" fontId="30" fillId="0" borderId="12" xfId="0" applyNumberFormat="1" applyFont="1" applyFill="1" applyBorder="1" applyAlignment="1">
      <alignment vertical="center"/>
    </xf>
    <xf numFmtId="4" fontId="30" fillId="0" borderId="12" xfId="8" applyNumberFormat="1" applyFont="1" applyFill="1" applyBorder="1" applyAlignment="1">
      <alignment vertical="center"/>
    </xf>
    <xf numFmtId="9" fontId="30" fillId="0" borderId="13" xfId="2" applyFont="1" applyFill="1" applyBorder="1" applyAlignment="1"/>
    <xf numFmtId="4" fontId="30" fillId="0" borderId="14" xfId="0" applyNumberFormat="1" applyFont="1" applyFill="1" applyBorder="1" applyAlignment="1" applyProtection="1"/>
    <xf numFmtId="4" fontId="30" fillId="0" borderId="12" xfId="0" applyNumberFormat="1" applyFont="1" applyFill="1" applyBorder="1" applyAlignment="1">
      <alignment wrapText="1"/>
    </xf>
    <xf numFmtId="4" fontId="30" fillId="0" borderId="12" xfId="0" applyNumberFormat="1" applyFont="1" applyFill="1" applyBorder="1" applyAlignment="1">
      <alignment vertical="center"/>
    </xf>
    <xf numFmtId="9" fontId="30" fillId="0" borderId="13" xfId="2" applyNumberFormat="1" applyFont="1" applyFill="1" applyBorder="1" applyAlignment="1"/>
    <xf numFmtId="0" fontId="30" fillId="0" borderId="12" xfId="0" applyFont="1" applyFill="1" applyBorder="1" applyAlignment="1"/>
    <xf numFmtId="0" fontId="29" fillId="3" borderId="12" xfId="6" applyFont="1" applyBorder="1"/>
    <xf numFmtId="4" fontId="29" fillId="3" borderId="12" xfId="6" applyNumberFormat="1" applyFont="1" applyBorder="1"/>
    <xf numFmtId="4" fontId="29" fillId="3" borderId="14" xfId="6" applyNumberFormat="1" applyFont="1" applyBorder="1"/>
    <xf numFmtId="4" fontId="29" fillId="3" borderId="13" xfId="6" applyNumberFormat="1" applyFont="1" applyBorder="1"/>
    <xf numFmtId="0" fontId="30" fillId="0" borderId="3" xfId="0" applyFont="1" applyFill="1" applyBorder="1" applyAlignment="1">
      <alignment wrapText="1"/>
    </xf>
    <xf numFmtId="165" fontId="30" fillId="0" borderId="3" xfId="0" applyNumberFormat="1" applyFont="1" applyFill="1" applyBorder="1" applyAlignment="1">
      <alignment vertical="center"/>
    </xf>
    <xf numFmtId="4" fontId="30" fillId="0" borderId="3" xfId="8" applyNumberFormat="1" applyFont="1" applyFill="1" applyBorder="1" applyAlignment="1">
      <alignment vertical="center"/>
    </xf>
    <xf numFmtId="9" fontId="30" fillId="0" borderId="15" xfId="2" applyFont="1" applyFill="1" applyBorder="1" applyAlignment="1"/>
    <xf numFmtId="4" fontId="30" fillId="0" borderId="16" xfId="8" applyNumberFormat="1" applyFont="1" applyFill="1" applyBorder="1" applyAlignment="1">
      <alignment horizontal="right" vertical="center"/>
    </xf>
    <xf numFmtId="4" fontId="30" fillId="0" borderId="3" xfId="8" applyNumberFormat="1" applyFont="1" applyFill="1" applyBorder="1" applyAlignment="1">
      <alignment horizontal="right" vertical="center"/>
    </xf>
    <xf numFmtId="4" fontId="30" fillId="0" borderId="3" xfId="0" applyNumberFormat="1" applyFont="1" applyFill="1" applyBorder="1" applyAlignment="1"/>
    <xf numFmtId="0" fontId="31" fillId="2" borderId="17" xfId="5" applyFont="1" applyBorder="1"/>
    <xf numFmtId="4" fontId="31" fillId="2" borderId="17" xfId="5" applyNumberFormat="1" applyFont="1" applyBorder="1"/>
    <xf numFmtId="0" fontId="8" fillId="0" borderId="0" xfId="0" applyFont="1"/>
    <xf numFmtId="4" fontId="8" fillId="0" borderId="0" xfId="0" applyNumberFormat="1" applyFont="1"/>
    <xf numFmtId="4" fontId="8" fillId="0" borderId="0" xfId="0" applyNumberFormat="1" applyFont="1" applyAlignment="1">
      <alignment horizontal="right"/>
    </xf>
    <xf numFmtId="0" fontId="10" fillId="0" borderId="0" xfId="0" applyNumberFormat="1" applyFont="1" applyAlignment="1"/>
    <xf numFmtId="0" fontId="10" fillId="0" borderId="23" xfId="0" applyNumberFormat="1" applyFont="1" applyFill="1" applyBorder="1" applyAlignment="1">
      <alignment vertical="center"/>
    </xf>
    <xf numFmtId="4" fontId="10" fillId="0" borderId="30" xfId="0" applyNumberFormat="1" applyFont="1" applyFill="1" applyBorder="1" applyAlignment="1">
      <alignment wrapText="1"/>
    </xf>
    <xf numFmtId="4" fontId="10" fillId="0" borderId="23" xfId="0" applyNumberFormat="1" applyFont="1" applyFill="1" applyBorder="1" applyAlignment="1">
      <alignment vertical="center" wrapText="1"/>
    </xf>
    <xf numFmtId="164" fontId="32" fillId="0" borderId="19" xfId="9" applyFont="1" applyBorder="1" applyAlignment="1">
      <alignment horizontal="right" vertical="center" wrapText="1"/>
    </xf>
    <xf numFmtId="4" fontId="33" fillId="0" borderId="21" xfId="0" applyNumberFormat="1" applyFont="1" applyBorder="1" applyAlignment="1"/>
    <xf numFmtId="4" fontId="33" fillId="0" borderId="21" xfId="0" applyNumberFormat="1" applyFont="1" applyBorder="1" applyAlignment="1">
      <alignment wrapText="1"/>
    </xf>
    <xf numFmtId="4" fontId="33" fillId="0" borderId="21" xfId="0" applyNumberFormat="1" applyFont="1" applyBorder="1" applyAlignment="1">
      <alignment horizontal="left" vertical="center" wrapText="1"/>
    </xf>
    <xf numFmtId="0" fontId="32" fillId="0" borderId="19" xfId="0" applyNumberFormat="1" applyFont="1" applyBorder="1" applyAlignment="1">
      <alignment horizontal="right" vertical="center" wrapText="1"/>
    </xf>
    <xf numFmtId="4" fontId="10" fillId="0" borderId="21" xfId="0" applyNumberFormat="1" applyFont="1" applyBorder="1" applyAlignment="1">
      <alignment horizontal="right"/>
    </xf>
    <xf numFmtId="4" fontId="33" fillId="0" borderId="21" xfId="0" applyNumberFormat="1" applyFont="1" applyBorder="1" applyAlignment="1">
      <alignment horizontal="right"/>
    </xf>
    <xf numFmtId="0" fontId="32" fillId="0" borderId="19" xfId="0" applyNumberFormat="1" applyFont="1" applyBorder="1" applyAlignment="1">
      <alignment horizontal="right" wrapText="1"/>
    </xf>
    <xf numFmtId="164" fontId="32" fillId="0" borderId="19" xfId="9" applyFont="1" applyBorder="1" applyAlignment="1">
      <alignment horizontal="right" wrapText="1"/>
    </xf>
    <xf numFmtId="0" fontId="10" fillId="0" borderId="23" xfId="0" applyNumberFormat="1" applyFont="1" applyBorder="1" applyAlignment="1"/>
    <xf numFmtId="4" fontId="10" fillId="0" borderId="30" xfId="0" applyNumberFormat="1" applyFont="1" applyBorder="1" applyAlignment="1">
      <alignment wrapText="1"/>
    </xf>
    <xf numFmtId="0" fontId="10" fillId="0" borderId="33" xfId="0" applyNumberFormat="1" applyFont="1" applyBorder="1" applyAlignment="1"/>
    <xf numFmtId="4" fontId="33" fillId="0" borderId="33" xfId="0" applyNumberFormat="1" applyFont="1" applyBorder="1" applyAlignment="1"/>
    <xf numFmtId="4" fontId="33" fillId="0" borderId="19" xfId="0" applyNumberFormat="1" applyFont="1" applyBorder="1" applyAlignment="1">
      <alignment horizontal="left" vertical="center" wrapText="1"/>
    </xf>
    <xf numFmtId="4" fontId="33" fillId="0" borderId="19" xfId="0" applyNumberFormat="1" applyFont="1" applyBorder="1" applyAlignment="1"/>
    <xf numFmtId="4" fontId="23" fillId="0" borderId="27" xfId="1" applyNumberFormat="1" applyFont="1" applyBorder="1" applyAlignment="1">
      <alignment horizontal="center"/>
    </xf>
    <xf numFmtId="4" fontId="23" fillId="0" borderId="25" xfId="1" applyNumberFormat="1" applyFont="1" applyBorder="1" applyAlignment="1">
      <alignment horizontal="center"/>
    </xf>
    <xf numFmtId="4" fontId="23" fillId="0" borderId="26" xfId="1" applyNumberFormat="1" applyFont="1" applyBorder="1" applyAlignment="1">
      <alignment horizontal="center"/>
    </xf>
    <xf numFmtId="4" fontId="9" fillId="0" borderId="30" xfId="4" applyNumberFormat="1" applyFont="1" applyBorder="1" applyAlignment="1">
      <alignment horizontal="right" wrapText="1"/>
    </xf>
    <xf numFmtId="4" fontId="9" fillId="0" borderId="31" xfId="4" applyNumberFormat="1" applyFont="1" applyBorder="1" applyAlignment="1">
      <alignment horizontal="right" wrapText="1"/>
    </xf>
    <xf numFmtId="4" fontId="31" fillId="2" borderId="17" xfId="5" applyNumberFormat="1" applyFont="1" applyBorder="1" applyAlignment="1"/>
    <xf numFmtId="4" fontId="31" fillId="2" borderId="18" xfId="5" applyNumberFormat="1" applyFont="1" applyBorder="1" applyAlignment="1"/>
    <xf numFmtId="4" fontId="28" fillId="0" borderId="32" xfId="1" applyNumberFormat="1" applyFont="1" applyBorder="1" applyAlignment="1">
      <alignment horizontal="center" vertical="center"/>
    </xf>
    <xf numFmtId="0" fontId="12" fillId="0" borderId="0" xfId="3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wrapText="1"/>
    </xf>
    <xf numFmtId="4" fontId="28" fillId="0" borderId="24" xfId="1" applyNumberFormat="1" applyFont="1" applyBorder="1" applyAlignment="1">
      <alignment horizontal="center" wrapText="1"/>
    </xf>
  </cellXfs>
  <cellStyles count="11">
    <cellStyle name="20% - Акцент1" xfId="6" builtinId="30"/>
    <cellStyle name="20% - Акцент2" xfId="7" builtinId="34"/>
    <cellStyle name="Акцент1" xfId="5" builtinId="29"/>
    <cellStyle name="Заголовок 1" xfId="1" builtinId="16"/>
    <cellStyle name="Итог" xfId="4" builtinId="25"/>
    <cellStyle name="Название" xfId="3" builtinId="15"/>
    <cellStyle name="Обычный" xfId="0" builtinId="0"/>
    <cellStyle name="Обычный 2 2" xfId="10"/>
    <cellStyle name="Обычный_СМЕТА  заготовка " xfId="8"/>
    <cellStyle name="Процентный" xfId="2" builtinId="5"/>
    <cellStyle name="Финансовый" xfId="9" builtinId="3"/>
  </cellStyles>
  <dxfs count="7"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</dxfs>
  <tableStyles count="0" defaultTableStyle="TableStyleMedium2" defaultPivotStyle="PivotStyleLight16"/>
  <colors>
    <mruColors>
      <color rgb="FFE42625"/>
      <color rgb="FF808080"/>
      <color rgb="FF0066FF"/>
      <color rgb="FF0099CC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Verve">
  <a:themeElements>
    <a:clrScheme name="Essential">
      <a:dk1>
        <a:srgbClr val="000000"/>
      </a:dk1>
      <a:lt1>
        <a:srgbClr val="FFFFFF"/>
      </a:lt1>
      <a:dk2>
        <a:srgbClr val="D1282E"/>
      </a:dk2>
      <a:lt2>
        <a:srgbClr val="C8C8B1"/>
      </a:lt2>
      <a:accent1>
        <a:srgbClr val="7A7A7A"/>
      </a:accent1>
      <a:accent2>
        <a:srgbClr val="F5C201"/>
      </a:accent2>
      <a:accent3>
        <a:srgbClr val="526DB0"/>
      </a:accent3>
      <a:accent4>
        <a:srgbClr val="989AAC"/>
      </a:accent4>
      <a:accent5>
        <a:srgbClr val="DC5924"/>
      </a:accent5>
      <a:accent6>
        <a:srgbClr val="B4B392"/>
      </a:accent6>
      <a:hlink>
        <a:srgbClr val="CC9900"/>
      </a:hlink>
      <a:folHlink>
        <a:srgbClr val="969696"/>
      </a:folHlink>
    </a:clrScheme>
    <a:fontScheme name="Verve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Verve">
      <a:fillStyleLst>
        <a:solidFill>
          <a:schemeClr val="phClr"/>
        </a:solidFill>
        <a:gradFill rotWithShape="1">
          <a:gsLst>
            <a:gs pos="0">
              <a:schemeClr val="phClr">
                <a:tint val="10000"/>
                <a:satMod val="300000"/>
              </a:schemeClr>
            </a:gs>
            <a:gs pos="34000">
              <a:schemeClr val="phClr">
                <a:tint val="13500"/>
                <a:satMod val="250000"/>
              </a:schemeClr>
            </a:gs>
            <a:gs pos="100000">
              <a:schemeClr val="phClr">
                <a:tint val="60000"/>
                <a:satMod val="200000"/>
              </a:schemeClr>
            </a:gs>
          </a:gsLst>
          <a:path path="circle">
            <a:fillToRect l="50000" t="155000" r="50000" b="-55000"/>
          </a:path>
        </a:gradFill>
        <a:gradFill rotWithShape="1">
          <a:gsLst>
            <a:gs pos="0">
              <a:schemeClr val="phClr">
                <a:tint val="60000"/>
                <a:satMod val="160000"/>
              </a:schemeClr>
            </a:gs>
            <a:gs pos="46000">
              <a:schemeClr val="phClr">
                <a:tint val="86000"/>
                <a:satMod val="160000"/>
              </a:schemeClr>
            </a:gs>
            <a:gs pos="100000">
              <a:schemeClr val="phClr">
                <a:shade val="40000"/>
                <a:satMod val="160000"/>
              </a:schemeClr>
            </a:gs>
          </a:gsLst>
          <a:path path="circle">
            <a:fillToRect l="50000" t="155000" r="50000" b="-55000"/>
          </a:path>
        </a:gradFill>
      </a:fillStyleLst>
      <a:lnStyleLst>
        <a:ln w="9525" cap="flat" cmpd="sng" algn="ctr">
          <a:solidFill>
            <a:schemeClr val="phClr">
              <a:satMod val="12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14700000" algn="t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3600000"/>
            </a:lightRig>
          </a:scene3d>
          <a:sp3d prstMaterial="plastic">
            <a:bevelT w="127000" h="38200" prst="relaxedInset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8000"/>
                <a:satMod val="230000"/>
              </a:schemeClr>
            </a:gs>
            <a:gs pos="60000">
              <a:schemeClr val="phClr">
                <a:shade val="92000"/>
                <a:satMod val="230000"/>
              </a:schemeClr>
            </a:gs>
            <a:gs pos="100000">
              <a:schemeClr val="phClr">
                <a:tint val="85000"/>
                <a:satMod val="40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1200"/>
                <a:satMod val="150000"/>
              </a:schemeClr>
              <a:schemeClr val="phClr">
                <a:tint val="90000"/>
                <a:satMod val="150000"/>
              </a:schemeClr>
            </a:duotone>
          </a:blip>
          <a:tile tx="0" ty="0" sx="70000" sy="7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5"/>
  <sheetViews>
    <sheetView showGridLines="0" tabSelected="1" zoomScale="80" zoomScaleNormal="80" workbookViewId="0">
      <selection activeCell="H74" sqref="H74"/>
    </sheetView>
  </sheetViews>
  <sheetFormatPr defaultRowHeight="12.75" x14ac:dyDescent="0.2"/>
  <cols>
    <col min="1" max="1" width="4.25" style="19" customWidth="1"/>
    <col min="2" max="2" width="47.75" style="3" customWidth="1"/>
    <col min="3" max="3" width="7.25" style="3" customWidth="1"/>
    <col min="4" max="4" width="10.25" style="3" customWidth="1"/>
    <col min="5" max="5" width="9.625" style="3" customWidth="1"/>
    <col min="6" max="6" width="14.625" style="3" customWidth="1"/>
    <col min="7" max="7" width="47.75" style="3" customWidth="1"/>
    <col min="8" max="8" width="7.25" style="3" customWidth="1"/>
    <col min="9" max="9" width="10.25" style="3" customWidth="1"/>
    <col min="10" max="10" width="9.625" style="3" customWidth="1"/>
    <col min="11" max="11" width="14.625" style="3" customWidth="1"/>
    <col min="12" max="12" width="18.875" style="3" bestFit="1" customWidth="1"/>
    <col min="13" max="14" width="9" style="3"/>
    <col min="15" max="253" width="8" style="3"/>
    <col min="254" max="254" width="17.75" style="3" customWidth="1"/>
    <col min="255" max="255" width="27" style="3" customWidth="1"/>
    <col min="256" max="256" width="8" style="3"/>
    <col min="257" max="257" width="8.25" style="3" customWidth="1"/>
    <col min="258" max="258" width="17.5" style="3" customWidth="1"/>
    <col min="259" max="259" width="9.875" style="3" customWidth="1"/>
    <col min="260" max="260" width="12.5" style="3" customWidth="1"/>
    <col min="261" max="261" width="10" style="3" customWidth="1"/>
    <col min="262" max="262" width="15" style="3" bestFit="1" customWidth="1"/>
    <col min="263" max="263" width="14.875" style="3" customWidth="1"/>
    <col min="264" max="265" width="9.375" style="3" customWidth="1"/>
    <col min="266" max="266" width="11.875" style="3" customWidth="1"/>
    <col min="267" max="509" width="8" style="3"/>
    <col min="510" max="510" width="17.75" style="3" customWidth="1"/>
    <col min="511" max="511" width="27" style="3" customWidth="1"/>
    <col min="512" max="512" width="8" style="3"/>
    <col min="513" max="513" width="8.25" style="3" customWidth="1"/>
    <col min="514" max="514" width="17.5" style="3" customWidth="1"/>
    <col min="515" max="515" width="9.875" style="3" customWidth="1"/>
    <col min="516" max="516" width="12.5" style="3" customWidth="1"/>
    <col min="517" max="517" width="10" style="3" customWidth="1"/>
    <col min="518" max="518" width="15" style="3" bestFit="1" customWidth="1"/>
    <col min="519" max="519" width="14.875" style="3" customWidth="1"/>
    <col min="520" max="521" width="9.375" style="3" customWidth="1"/>
    <col min="522" max="522" width="11.875" style="3" customWidth="1"/>
    <col min="523" max="765" width="8" style="3"/>
    <col min="766" max="766" width="17.75" style="3" customWidth="1"/>
    <col min="767" max="767" width="27" style="3" customWidth="1"/>
    <col min="768" max="768" width="8" style="3"/>
    <col min="769" max="769" width="8.25" style="3" customWidth="1"/>
    <col min="770" max="770" width="17.5" style="3" customWidth="1"/>
    <col min="771" max="771" width="9.875" style="3" customWidth="1"/>
    <col min="772" max="772" width="12.5" style="3" customWidth="1"/>
    <col min="773" max="773" width="10" style="3" customWidth="1"/>
    <col min="774" max="774" width="15" style="3" bestFit="1" customWidth="1"/>
    <col min="775" max="775" width="14.875" style="3" customWidth="1"/>
    <col min="776" max="777" width="9.375" style="3" customWidth="1"/>
    <col min="778" max="778" width="11.875" style="3" customWidth="1"/>
    <col min="779" max="1021" width="8" style="3"/>
    <col min="1022" max="1022" width="17.75" style="3" customWidth="1"/>
    <col min="1023" max="1023" width="27" style="3" customWidth="1"/>
    <col min="1024" max="1024" width="9" style="3"/>
    <col min="1025" max="1025" width="8.25" style="3" customWidth="1"/>
    <col min="1026" max="1026" width="17.5" style="3" customWidth="1"/>
    <col min="1027" max="1027" width="9.875" style="3" customWidth="1"/>
    <col min="1028" max="1028" width="12.5" style="3" customWidth="1"/>
    <col min="1029" max="1029" width="10" style="3" customWidth="1"/>
    <col min="1030" max="1030" width="15" style="3" bestFit="1" customWidth="1"/>
    <col min="1031" max="1031" width="14.875" style="3" customWidth="1"/>
    <col min="1032" max="1033" width="9.375" style="3" customWidth="1"/>
    <col min="1034" max="1034" width="11.875" style="3" customWidth="1"/>
    <col min="1035" max="1277" width="8" style="3"/>
    <col min="1278" max="1278" width="17.75" style="3" customWidth="1"/>
    <col min="1279" max="1279" width="27" style="3" customWidth="1"/>
    <col min="1280" max="1280" width="8" style="3"/>
    <col min="1281" max="1281" width="8.25" style="3" customWidth="1"/>
    <col min="1282" max="1282" width="17.5" style="3" customWidth="1"/>
    <col min="1283" max="1283" width="9.875" style="3" customWidth="1"/>
    <col min="1284" max="1284" width="12.5" style="3" customWidth="1"/>
    <col min="1285" max="1285" width="10" style="3" customWidth="1"/>
    <col min="1286" max="1286" width="15" style="3" bestFit="1" customWidth="1"/>
    <col min="1287" max="1287" width="14.875" style="3" customWidth="1"/>
    <col min="1288" max="1289" width="9.375" style="3" customWidth="1"/>
    <col min="1290" max="1290" width="11.875" style="3" customWidth="1"/>
    <col min="1291" max="1533" width="8" style="3"/>
    <col min="1534" max="1534" width="17.75" style="3" customWidth="1"/>
    <col min="1535" max="1535" width="27" style="3" customWidth="1"/>
    <col min="1536" max="1536" width="8" style="3"/>
    <col min="1537" max="1537" width="8.25" style="3" customWidth="1"/>
    <col min="1538" max="1538" width="17.5" style="3" customWidth="1"/>
    <col min="1539" max="1539" width="9.875" style="3" customWidth="1"/>
    <col min="1540" max="1540" width="12.5" style="3" customWidth="1"/>
    <col min="1541" max="1541" width="10" style="3" customWidth="1"/>
    <col min="1542" max="1542" width="15" style="3" bestFit="1" customWidth="1"/>
    <col min="1543" max="1543" width="14.875" style="3" customWidth="1"/>
    <col min="1544" max="1545" width="9.375" style="3" customWidth="1"/>
    <col min="1546" max="1546" width="11.875" style="3" customWidth="1"/>
    <col min="1547" max="1789" width="8" style="3"/>
    <col min="1790" max="1790" width="17.75" style="3" customWidth="1"/>
    <col min="1791" max="1791" width="27" style="3" customWidth="1"/>
    <col min="1792" max="1792" width="8" style="3"/>
    <col min="1793" max="1793" width="8.25" style="3" customWidth="1"/>
    <col min="1794" max="1794" width="17.5" style="3" customWidth="1"/>
    <col min="1795" max="1795" width="9.875" style="3" customWidth="1"/>
    <col min="1796" max="1796" width="12.5" style="3" customWidth="1"/>
    <col min="1797" max="1797" width="10" style="3" customWidth="1"/>
    <col min="1798" max="1798" width="15" style="3" bestFit="1" customWidth="1"/>
    <col min="1799" max="1799" width="14.875" style="3" customWidth="1"/>
    <col min="1800" max="1801" width="9.375" style="3" customWidth="1"/>
    <col min="1802" max="1802" width="11.875" style="3" customWidth="1"/>
    <col min="1803" max="2045" width="8" style="3"/>
    <col min="2046" max="2046" width="17.75" style="3" customWidth="1"/>
    <col min="2047" max="2047" width="27" style="3" customWidth="1"/>
    <col min="2048" max="2048" width="9" style="3"/>
    <col min="2049" max="2049" width="8.25" style="3" customWidth="1"/>
    <col min="2050" max="2050" width="17.5" style="3" customWidth="1"/>
    <col min="2051" max="2051" width="9.875" style="3" customWidth="1"/>
    <col min="2052" max="2052" width="12.5" style="3" customWidth="1"/>
    <col min="2053" max="2053" width="10" style="3" customWidth="1"/>
    <col min="2054" max="2054" width="15" style="3" bestFit="1" customWidth="1"/>
    <col min="2055" max="2055" width="14.875" style="3" customWidth="1"/>
    <col min="2056" max="2057" width="9.375" style="3" customWidth="1"/>
    <col min="2058" max="2058" width="11.875" style="3" customWidth="1"/>
    <col min="2059" max="2301" width="8" style="3"/>
    <col min="2302" max="2302" width="17.75" style="3" customWidth="1"/>
    <col min="2303" max="2303" width="27" style="3" customWidth="1"/>
    <col min="2304" max="2304" width="8" style="3"/>
    <col min="2305" max="2305" width="8.25" style="3" customWidth="1"/>
    <col min="2306" max="2306" width="17.5" style="3" customWidth="1"/>
    <col min="2307" max="2307" width="9.875" style="3" customWidth="1"/>
    <col min="2308" max="2308" width="12.5" style="3" customWidth="1"/>
    <col min="2309" max="2309" width="10" style="3" customWidth="1"/>
    <col min="2310" max="2310" width="15" style="3" bestFit="1" customWidth="1"/>
    <col min="2311" max="2311" width="14.875" style="3" customWidth="1"/>
    <col min="2312" max="2313" width="9.375" style="3" customWidth="1"/>
    <col min="2314" max="2314" width="11.875" style="3" customWidth="1"/>
    <col min="2315" max="2557" width="8" style="3"/>
    <col min="2558" max="2558" width="17.75" style="3" customWidth="1"/>
    <col min="2559" max="2559" width="27" style="3" customWidth="1"/>
    <col min="2560" max="2560" width="8" style="3"/>
    <col min="2561" max="2561" width="8.25" style="3" customWidth="1"/>
    <col min="2562" max="2562" width="17.5" style="3" customWidth="1"/>
    <col min="2563" max="2563" width="9.875" style="3" customWidth="1"/>
    <col min="2564" max="2564" width="12.5" style="3" customWidth="1"/>
    <col min="2565" max="2565" width="10" style="3" customWidth="1"/>
    <col min="2566" max="2566" width="15" style="3" bestFit="1" customWidth="1"/>
    <col min="2567" max="2567" width="14.875" style="3" customWidth="1"/>
    <col min="2568" max="2569" width="9.375" style="3" customWidth="1"/>
    <col min="2570" max="2570" width="11.875" style="3" customWidth="1"/>
    <col min="2571" max="2813" width="8" style="3"/>
    <col min="2814" max="2814" width="17.75" style="3" customWidth="1"/>
    <col min="2815" max="2815" width="27" style="3" customWidth="1"/>
    <col min="2816" max="2816" width="8" style="3"/>
    <col min="2817" max="2817" width="8.25" style="3" customWidth="1"/>
    <col min="2818" max="2818" width="17.5" style="3" customWidth="1"/>
    <col min="2819" max="2819" width="9.875" style="3" customWidth="1"/>
    <col min="2820" max="2820" width="12.5" style="3" customWidth="1"/>
    <col min="2821" max="2821" width="10" style="3" customWidth="1"/>
    <col min="2822" max="2822" width="15" style="3" bestFit="1" customWidth="1"/>
    <col min="2823" max="2823" width="14.875" style="3" customWidth="1"/>
    <col min="2824" max="2825" width="9.375" style="3" customWidth="1"/>
    <col min="2826" max="2826" width="11.875" style="3" customWidth="1"/>
    <col min="2827" max="3069" width="8" style="3"/>
    <col min="3070" max="3070" width="17.75" style="3" customWidth="1"/>
    <col min="3071" max="3071" width="27" style="3" customWidth="1"/>
    <col min="3072" max="3072" width="9" style="3"/>
    <col min="3073" max="3073" width="8.25" style="3" customWidth="1"/>
    <col min="3074" max="3074" width="17.5" style="3" customWidth="1"/>
    <col min="3075" max="3075" width="9.875" style="3" customWidth="1"/>
    <col min="3076" max="3076" width="12.5" style="3" customWidth="1"/>
    <col min="3077" max="3077" width="10" style="3" customWidth="1"/>
    <col min="3078" max="3078" width="15" style="3" bestFit="1" customWidth="1"/>
    <col min="3079" max="3079" width="14.875" style="3" customWidth="1"/>
    <col min="3080" max="3081" width="9.375" style="3" customWidth="1"/>
    <col min="3082" max="3082" width="11.875" style="3" customWidth="1"/>
    <col min="3083" max="3325" width="8" style="3"/>
    <col min="3326" max="3326" width="17.75" style="3" customWidth="1"/>
    <col min="3327" max="3327" width="27" style="3" customWidth="1"/>
    <col min="3328" max="3328" width="8" style="3"/>
    <col min="3329" max="3329" width="8.25" style="3" customWidth="1"/>
    <col min="3330" max="3330" width="17.5" style="3" customWidth="1"/>
    <col min="3331" max="3331" width="9.875" style="3" customWidth="1"/>
    <col min="3332" max="3332" width="12.5" style="3" customWidth="1"/>
    <col min="3333" max="3333" width="10" style="3" customWidth="1"/>
    <col min="3334" max="3334" width="15" style="3" bestFit="1" customWidth="1"/>
    <col min="3335" max="3335" width="14.875" style="3" customWidth="1"/>
    <col min="3336" max="3337" width="9.375" style="3" customWidth="1"/>
    <col min="3338" max="3338" width="11.875" style="3" customWidth="1"/>
    <col min="3339" max="3581" width="8" style="3"/>
    <col min="3582" max="3582" width="17.75" style="3" customWidth="1"/>
    <col min="3583" max="3583" width="27" style="3" customWidth="1"/>
    <col min="3584" max="3584" width="8" style="3"/>
    <col min="3585" max="3585" width="8.25" style="3" customWidth="1"/>
    <col min="3586" max="3586" width="17.5" style="3" customWidth="1"/>
    <col min="3587" max="3587" width="9.875" style="3" customWidth="1"/>
    <col min="3588" max="3588" width="12.5" style="3" customWidth="1"/>
    <col min="3589" max="3589" width="10" style="3" customWidth="1"/>
    <col min="3590" max="3590" width="15" style="3" bestFit="1" customWidth="1"/>
    <col min="3591" max="3591" width="14.875" style="3" customWidth="1"/>
    <col min="3592" max="3593" width="9.375" style="3" customWidth="1"/>
    <col min="3594" max="3594" width="11.875" style="3" customWidth="1"/>
    <col min="3595" max="3837" width="8" style="3"/>
    <col min="3838" max="3838" width="17.75" style="3" customWidth="1"/>
    <col min="3839" max="3839" width="27" style="3" customWidth="1"/>
    <col min="3840" max="3840" width="8" style="3"/>
    <col min="3841" max="3841" width="8.25" style="3" customWidth="1"/>
    <col min="3842" max="3842" width="17.5" style="3" customWidth="1"/>
    <col min="3843" max="3843" width="9.875" style="3" customWidth="1"/>
    <col min="3844" max="3844" width="12.5" style="3" customWidth="1"/>
    <col min="3845" max="3845" width="10" style="3" customWidth="1"/>
    <col min="3846" max="3846" width="15" style="3" bestFit="1" customWidth="1"/>
    <col min="3847" max="3847" width="14.875" style="3" customWidth="1"/>
    <col min="3848" max="3849" width="9.375" style="3" customWidth="1"/>
    <col min="3850" max="3850" width="11.875" style="3" customWidth="1"/>
    <col min="3851" max="4093" width="8" style="3"/>
    <col min="4094" max="4094" width="17.75" style="3" customWidth="1"/>
    <col min="4095" max="4095" width="27" style="3" customWidth="1"/>
    <col min="4096" max="4096" width="9" style="3"/>
    <col min="4097" max="4097" width="8.25" style="3" customWidth="1"/>
    <col min="4098" max="4098" width="17.5" style="3" customWidth="1"/>
    <col min="4099" max="4099" width="9.875" style="3" customWidth="1"/>
    <col min="4100" max="4100" width="12.5" style="3" customWidth="1"/>
    <col min="4101" max="4101" width="10" style="3" customWidth="1"/>
    <col min="4102" max="4102" width="15" style="3" bestFit="1" customWidth="1"/>
    <col min="4103" max="4103" width="14.875" style="3" customWidth="1"/>
    <col min="4104" max="4105" width="9.375" style="3" customWidth="1"/>
    <col min="4106" max="4106" width="11.875" style="3" customWidth="1"/>
    <col min="4107" max="4349" width="8" style="3"/>
    <col min="4350" max="4350" width="17.75" style="3" customWidth="1"/>
    <col min="4351" max="4351" width="27" style="3" customWidth="1"/>
    <col min="4352" max="4352" width="8" style="3"/>
    <col min="4353" max="4353" width="8.25" style="3" customWidth="1"/>
    <col min="4354" max="4354" width="17.5" style="3" customWidth="1"/>
    <col min="4355" max="4355" width="9.875" style="3" customWidth="1"/>
    <col min="4356" max="4356" width="12.5" style="3" customWidth="1"/>
    <col min="4357" max="4357" width="10" style="3" customWidth="1"/>
    <col min="4358" max="4358" width="15" style="3" bestFit="1" customWidth="1"/>
    <col min="4359" max="4359" width="14.875" style="3" customWidth="1"/>
    <col min="4360" max="4361" width="9.375" style="3" customWidth="1"/>
    <col min="4362" max="4362" width="11.875" style="3" customWidth="1"/>
    <col min="4363" max="4605" width="8" style="3"/>
    <col min="4606" max="4606" width="17.75" style="3" customWidth="1"/>
    <col min="4607" max="4607" width="27" style="3" customWidth="1"/>
    <col min="4608" max="4608" width="8" style="3"/>
    <col min="4609" max="4609" width="8.25" style="3" customWidth="1"/>
    <col min="4610" max="4610" width="17.5" style="3" customWidth="1"/>
    <col min="4611" max="4611" width="9.875" style="3" customWidth="1"/>
    <col min="4612" max="4612" width="12.5" style="3" customWidth="1"/>
    <col min="4613" max="4613" width="10" style="3" customWidth="1"/>
    <col min="4614" max="4614" width="15" style="3" bestFit="1" customWidth="1"/>
    <col min="4615" max="4615" width="14.875" style="3" customWidth="1"/>
    <col min="4616" max="4617" width="9.375" style="3" customWidth="1"/>
    <col min="4618" max="4618" width="11.875" style="3" customWidth="1"/>
    <col min="4619" max="4861" width="8" style="3"/>
    <col min="4862" max="4862" width="17.75" style="3" customWidth="1"/>
    <col min="4863" max="4863" width="27" style="3" customWidth="1"/>
    <col min="4864" max="4864" width="8" style="3"/>
    <col min="4865" max="4865" width="8.25" style="3" customWidth="1"/>
    <col min="4866" max="4866" width="17.5" style="3" customWidth="1"/>
    <col min="4867" max="4867" width="9.875" style="3" customWidth="1"/>
    <col min="4868" max="4868" width="12.5" style="3" customWidth="1"/>
    <col min="4869" max="4869" width="10" style="3" customWidth="1"/>
    <col min="4870" max="4870" width="15" style="3" bestFit="1" customWidth="1"/>
    <col min="4871" max="4871" width="14.875" style="3" customWidth="1"/>
    <col min="4872" max="4873" width="9.375" style="3" customWidth="1"/>
    <col min="4874" max="4874" width="11.875" style="3" customWidth="1"/>
    <col min="4875" max="5117" width="8" style="3"/>
    <col min="5118" max="5118" width="17.75" style="3" customWidth="1"/>
    <col min="5119" max="5119" width="27" style="3" customWidth="1"/>
    <col min="5120" max="5120" width="9" style="3"/>
    <col min="5121" max="5121" width="8.25" style="3" customWidth="1"/>
    <col min="5122" max="5122" width="17.5" style="3" customWidth="1"/>
    <col min="5123" max="5123" width="9.875" style="3" customWidth="1"/>
    <col min="5124" max="5124" width="12.5" style="3" customWidth="1"/>
    <col min="5125" max="5125" width="10" style="3" customWidth="1"/>
    <col min="5126" max="5126" width="15" style="3" bestFit="1" customWidth="1"/>
    <col min="5127" max="5127" width="14.875" style="3" customWidth="1"/>
    <col min="5128" max="5129" width="9.375" style="3" customWidth="1"/>
    <col min="5130" max="5130" width="11.875" style="3" customWidth="1"/>
    <col min="5131" max="5373" width="8" style="3"/>
    <col min="5374" max="5374" width="17.75" style="3" customWidth="1"/>
    <col min="5375" max="5375" width="27" style="3" customWidth="1"/>
    <col min="5376" max="5376" width="8" style="3"/>
    <col min="5377" max="5377" width="8.25" style="3" customWidth="1"/>
    <col min="5378" max="5378" width="17.5" style="3" customWidth="1"/>
    <col min="5379" max="5379" width="9.875" style="3" customWidth="1"/>
    <col min="5380" max="5380" width="12.5" style="3" customWidth="1"/>
    <col min="5381" max="5381" width="10" style="3" customWidth="1"/>
    <col min="5382" max="5382" width="15" style="3" bestFit="1" customWidth="1"/>
    <col min="5383" max="5383" width="14.875" style="3" customWidth="1"/>
    <col min="5384" max="5385" width="9.375" style="3" customWidth="1"/>
    <col min="5386" max="5386" width="11.875" style="3" customWidth="1"/>
    <col min="5387" max="5629" width="8" style="3"/>
    <col min="5630" max="5630" width="17.75" style="3" customWidth="1"/>
    <col min="5631" max="5631" width="27" style="3" customWidth="1"/>
    <col min="5632" max="5632" width="8" style="3"/>
    <col min="5633" max="5633" width="8.25" style="3" customWidth="1"/>
    <col min="5634" max="5634" width="17.5" style="3" customWidth="1"/>
    <col min="5635" max="5635" width="9.875" style="3" customWidth="1"/>
    <col min="5636" max="5636" width="12.5" style="3" customWidth="1"/>
    <col min="5637" max="5637" width="10" style="3" customWidth="1"/>
    <col min="5638" max="5638" width="15" style="3" bestFit="1" customWidth="1"/>
    <col min="5639" max="5639" width="14.875" style="3" customWidth="1"/>
    <col min="5640" max="5641" width="9.375" style="3" customWidth="1"/>
    <col min="5642" max="5642" width="11.875" style="3" customWidth="1"/>
    <col min="5643" max="5885" width="8" style="3"/>
    <col min="5886" max="5886" width="17.75" style="3" customWidth="1"/>
    <col min="5887" max="5887" width="27" style="3" customWidth="1"/>
    <col min="5888" max="5888" width="8" style="3"/>
    <col min="5889" max="5889" width="8.25" style="3" customWidth="1"/>
    <col min="5890" max="5890" width="17.5" style="3" customWidth="1"/>
    <col min="5891" max="5891" width="9.875" style="3" customWidth="1"/>
    <col min="5892" max="5892" width="12.5" style="3" customWidth="1"/>
    <col min="5893" max="5893" width="10" style="3" customWidth="1"/>
    <col min="5894" max="5894" width="15" style="3" bestFit="1" customWidth="1"/>
    <col min="5895" max="5895" width="14.875" style="3" customWidth="1"/>
    <col min="5896" max="5897" width="9.375" style="3" customWidth="1"/>
    <col min="5898" max="5898" width="11.875" style="3" customWidth="1"/>
    <col min="5899" max="6141" width="8" style="3"/>
    <col min="6142" max="6142" width="17.75" style="3" customWidth="1"/>
    <col min="6143" max="6143" width="27" style="3" customWidth="1"/>
    <col min="6144" max="6144" width="9" style="3"/>
    <col min="6145" max="6145" width="8.25" style="3" customWidth="1"/>
    <col min="6146" max="6146" width="17.5" style="3" customWidth="1"/>
    <col min="6147" max="6147" width="9.875" style="3" customWidth="1"/>
    <col min="6148" max="6148" width="12.5" style="3" customWidth="1"/>
    <col min="6149" max="6149" width="10" style="3" customWidth="1"/>
    <col min="6150" max="6150" width="15" style="3" bestFit="1" customWidth="1"/>
    <col min="6151" max="6151" width="14.875" style="3" customWidth="1"/>
    <col min="6152" max="6153" width="9.375" style="3" customWidth="1"/>
    <col min="6154" max="6154" width="11.875" style="3" customWidth="1"/>
    <col min="6155" max="6397" width="8" style="3"/>
    <col min="6398" max="6398" width="17.75" style="3" customWidth="1"/>
    <col min="6399" max="6399" width="27" style="3" customWidth="1"/>
    <col min="6400" max="6400" width="8" style="3"/>
    <col min="6401" max="6401" width="8.25" style="3" customWidth="1"/>
    <col min="6402" max="6402" width="17.5" style="3" customWidth="1"/>
    <col min="6403" max="6403" width="9.875" style="3" customWidth="1"/>
    <col min="6404" max="6404" width="12.5" style="3" customWidth="1"/>
    <col min="6405" max="6405" width="10" style="3" customWidth="1"/>
    <col min="6406" max="6406" width="15" style="3" bestFit="1" customWidth="1"/>
    <col min="6407" max="6407" width="14.875" style="3" customWidth="1"/>
    <col min="6408" max="6409" width="9.375" style="3" customWidth="1"/>
    <col min="6410" max="6410" width="11.875" style="3" customWidth="1"/>
    <col min="6411" max="6653" width="8" style="3"/>
    <col min="6654" max="6654" width="17.75" style="3" customWidth="1"/>
    <col min="6655" max="6655" width="27" style="3" customWidth="1"/>
    <col min="6656" max="6656" width="8" style="3"/>
    <col min="6657" max="6657" width="8.25" style="3" customWidth="1"/>
    <col min="6658" max="6658" width="17.5" style="3" customWidth="1"/>
    <col min="6659" max="6659" width="9.875" style="3" customWidth="1"/>
    <col min="6660" max="6660" width="12.5" style="3" customWidth="1"/>
    <col min="6661" max="6661" width="10" style="3" customWidth="1"/>
    <col min="6662" max="6662" width="15" style="3" bestFit="1" customWidth="1"/>
    <col min="6663" max="6663" width="14.875" style="3" customWidth="1"/>
    <col min="6664" max="6665" width="9.375" style="3" customWidth="1"/>
    <col min="6666" max="6666" width="11.875" style="3" customWidth="1"/>
    <col min="6667" max="6909" width="8" style="3"/>
    <col min="6910" max="6910" width="17.75" style="3" customWidth="1"/>
    <col min="6911" max="6911" width="27" style="3" customWidth="1"/>
    <col min="6912" max="6912" width="8" style="3"/>
    <col min="6913" max="6913" width="8.25" style="3" customWidth="1"/>
    <col min="6914" max="6914" width="17.5" style="3" customWidth="1"/>
    <col min="6915" max="6915" width="9.875" style="3" customWidth="1"/>
    <col min="6916" max="6916" width="12.5" style="3" customWidth="1"/>
    <col min="6917" max="6917" width="10" style="3" customWidth="1"/>
    <col min="6918" max="6918" width="15" style="3" bestFit="1" customWidth="1"/>
    <col min="6919" max="6919" width="14.875" style="3" customWidth="1"/>
    <col min="6920" max="6921" width="9.375" style="3" customWidth="1"/>
    <col min="6922" max="6922" width="11.875" style="3" customWidth="1"/>
    <col min="6923" max="7165" width="8" style="3"/>
    <col min="7166" max="7166" width="17.75" style="3" customWidth="1"/>
    <col min="7167" max="7167" width="27" style="3" customWidth="1"/>
    <col min="7168" max="7168" width="9" style="3"/>
    <col min="7169" max="7169" width="8.25" style="3" customWidth="1"/>
    <col min="7170" max="7170" width="17.5" style="3" customWidth="1"/>
    <col min="7171" max="7171" width="9.875" style="3" customWidth="1"/>
    <col min="7172" max="7172" width="12.5" style="3" customWidth="1"/>
    <col min="7173" max="7173" width="10" style="3" customWidth="1"/>
    <col min="7174" max="7174" width="15" style="3" bestFit="1" customWidth="1"/>
    <col min="7175" max="7175" width="14.875" style="3" customWidth="1"/>
    <col min="7176" max="7177" width="9.375" style="3" customWidth="1"/>
    <col min="7178" max="7178" width="11.875" style="3" customWidth="1"/>
    <col min="7179" max="7421" width="8" style="3"/>
    <col min="7422" max="7422" width="17.75" style="3" customWidth="1"/>
    <col min="7423" max="7423" width="27" style="3" customWidth="1"/>
    <col min="7424" max="7424" width="8" style="3"/>
    <col min="7425" max="7425" width="8.25" style="3" customWidth="1"/>
    <col min="7426" max="7426" width="17.5" style="3" customWidth="1"/>
    <col min="7427" max="7427" width="9.875" style="3" customWidth="1"/>
    <col min="7428" max="7428" width="12.5" style="3" customWidth="1"/>
    <col min="7429" max="7429" width="10" style="3" customWidth="1"/>
    <col min="7430" max="7430" width="15" style="3" bestFit="1" customWidth="1"/>
    <col min="7431" max="7431" width="14.875" style="3" customWidth="1"/>
    <col min="7432" max="7433" width="9.375" style="3" customWidth="1"/>
    <col min="7434" max="7434" width="11.875" style="3" customWidth="1"/>
    <col min="7435" max="7677" width="8" style="3"/>
    <col min="7678" max="7678" width="17.75" style="3" customWidth="1"/>
    <col min="7679" max="7679" width="27" style="3" customWidth="1"/>
    <col min="7680" max="7680" width="8" style="3"/>
    <col min="7681" max="7681" width="8.25" style="3" customWidth="1"/>
    <col min="7682" max="7682" width="17.5" style="3" customWidth="1"/>
    <col min="7683" max="7683" width="9.875" style="3" customWidth="1"/>
    <col min="7684" max="7684" width="12.5" style="3" customWidth="1"/>
    <col min="7685" max="7685" width="10" style="3" customWidth="1"/>
    <col min="7686" max="7686" width="15" style="3" bestFit="1" customWidth="1"/>
    <col min="7687" max="7687" width="14.875" style="3" customWidth="1"/>
    <col min="7688" max="7689" width="9.375" style="3" customWidth="1"/>
    <col min="7690" max="7690" width="11.875" style="3" customWidth="1"/>
    <col min="7691" max="7933" width="8" style="3"/>
    <col min="7934" max="7934" width="17.75" style="3" customWidth="1"/>
    <col min="7935" max="7935" width="27" style="3" customWidth="1"/>
    <col min="7936" max="7936" width="8" style="3"/>
    <col min="7937" max="7937" width="8.25" style="3" customWidth="1"/>
    <col min="7938" max="7938" width="17.5" style="3" customWidth="1"/>
    <col min="7939" max="7939" width="9.875" style="3" customWidth="1"/>
    <col min="7940" max="7940" width="12.5" style="3" customWidth="1"/>
    <col min="7941" max="7941" width="10" style="3" customWidth="1"/>
    <col min="7942" max="7942" width="15" style="3" bestFit="1" customWidth="1"/>
    <col min="7943" max="7943" width="14.875" style="3" customWidth="1"/>
    <col min="7944" max="7945" width="9.375" style="3" customWidth="1"/>
    <col min="7946" max="7946" width="11.875" style="3" customWidth="1"/>
    <col min="7947" max="8189" width="8" style="3"/>
    <col min="8190" max="8190" width="17.75" style="3" customWidth="1"/>
    <col min="8191" max="8191" width="27" style="3" customWidth="1"/>
    <col min="8192" max="8192" width="9" style="3"/>
    <col min="8193" max="8193" width="8.25" style="3" customWidth="1"/>
    <col min="8194" max="8194" width="17.5" style="3" customWidth="1"/>
    <col min="8195" max="8195" width="9.875" style="3" customWidth="1"/>
    <col min="8196" max="8196" width="12.5" style="3" customWidth="1"/>
    <col min="8197" max="8197" width="10" style="3" customWidth="1"/>
    <col min="8198" max="8198" width="15" style="3" bestFit="1" customWidth="1"/>
    <col min="8199" max="8199" width="14.875" style="3" customWidth="1"/>
    <col min="8200" max="8201" width="9.375" style="3" customWidth="1"/>
    <col min="8202" max="8202" width="11.875" style="3" customWidth="1"/>
    <col min="8203" max="8445" width="8" style="3"/>
    <col min="8446" max="8446" width="17.75" style="3" customWidth="1"/>
    <col min="8447" max="8447" width="27" style="3" customWidth="1"/>
    <col min="8448" max="8448" width="8" style="3"/>
    <col min="8449" max="8449" width="8.25" style="3" customWidth="1"/>
    <col min="8450" max="8450" width="17.5" style="3" customWidth="1"/>
    <col min="8451" max="8451" width="9.875" style="3" customWidth="1"/>
    <col min="8452" max="8452" width="12.5" style="3" customWidth="1"/>
    <col min="8453" max="8453" width="10" style="3" customWidth="1"/>
    <col min="8454" max="8454" width="15" style="3" bestFit="1" customWidth="1"/>
    <col min="8455" max="8455" width="14.875" style="3" customWidth="1"/>
    <col min="8456" max="8457" width="9.375" style="3" customWidth="1"/>
    <col min="8458" max="8458" width="11.875" style="3" customWidth="1"/>
    <col min="8459" max="8701" width="8" style="3"/>
    <col min="8702" max="8702" width="17.75" style="3" customWidth="1"/>
    <col min="8703" max="8703" width="27" style="3" customWidth="1"/>
    <col min="8704" max="8704" width="8" style="3"/>
    <col min="8705" max="8705" width="8.25" style="3" customWidth="1"/>
    <col min="8706" max="8706" width="17.5" style="3" customWidth="1"/>
    <col min="8707" max="8707" width="9.875" style="3" customWidth="1"/>
    <col min="8708" max="8708" width="12.5" style="3" customWidth="1"/>
    <col min="8709" max="8709" width="10" style="3" customWidth="1"/>
    <col min="8710" max="8710" width="15" style="3" bestFit="1" customWidth="1"/>
    <col min="8711" max="8711" width="14.875" style="3" customWidth="1"/>
    <col min="8712" max="8713" width="9.375" style="3" customWidth="1"/>
    <col min="8714" max="8714" width="11.875" style="3" customWidth="1"/>
    <col min="8715" max="8957" width="8" style="3"/>
    <col min="8958" max="8958" width="17.75" style="3" customWidth="1"/>
    <col min="8959" max="8959" width="27" style="3" customWidth="1"/>
    <col min="8960" max="8960" width="8" style="3"/>
    <col min="8961" max="8961" width="8.25" style="3" customWidth="1"/>
    <col min="8962" max="8962" width="17.5" style="3" customWidth="1"/>
    <col min="8963" max="8963" width="9.875" style="3" customWidth="1"/>
    <col min="8964" max="8964" width="12.5" style="3" customWidth="1"/>
    <col min="8965" max="8965" width="10" style="3" customWidth="1"/>
    <col min="8966" max="8966" width="15" style="3" bestFit="1" customWidth="1"/>
    <col min="8967" max="8967" width="14.875" style="3" customWidth="1"/>
    <col min="8968" max="8969" width="9.375" style="3" customWidth="1"/>
    <col min="8970" max="8970" width="11.875" style="3" customWidth="1"/>
    <col min="8971" max="9213" width="8" style="3"/>
    <col min="9214" max="9214" width="17.75" style="3" customWidth="1"/>
    <col min="9215" max="9215" width="27" style="3" customWidth="1"/>
    <col min="9216" max="9216" width="9" style="3"/>
    <col min="9217" max="9217" width="8.25" style="3" customWidth="1"/>
    <col min="9218" max="9218" width="17.5" style="3" customWidth="1"/>
    <col min="9219" max="9219" width="9.875" style="3" customWidth="1"/>
    <col min="9220" max="9220" width="12.5" style="3" customWidth="1"/>
    <col min="9221" max="9221" width="10" style="3" customWidth="1"/>
    <col min="9222" max="9222" width="15" style="3" bestFit="1" customWidth="1"/>
    <col min="9223" max="9223" width="14.875" style="3" customWidth="1"/>
    <col min="9224" max="9225" width="9.375" style="3" customWidth="1"/>
    <col min="9226" max="9226" width="11.875" style="3" customWidth="1"/>
    <col min="9227" max="9469" width="8" style="3"/>
    <col min="9470" max="9470" width="17.75" style="3" customWidth="1"/>
    <col min="9471" max="9471" width="27" style="3" customWidth="1"/>
    <col min="9472" max="9472" width="8" style="3"/>
    <col min="9473" max="9473" width="8.25" style="3" customWidth="1"/>
    <col min="9474" max="9474" width="17.5" style="3" customWidth="1"/>
    <col min="9475" max="9475" width="9.875" style="3" customWidth="1"/>
    <col min="9476" max="9476" width="12.5" style="3" customWidth="1"/>
    <col min="9477" max="9477" width="10" style="3" customWidth="1"/>
    <col min="9478" max="9478" width="15" style="3" bestFit="1" customWidth="1"/>
    <col min="9479" max="9479" width="14.875" style="3" customWidth="1"/>
    <col min="9480" max="9481" width="9.375" style="3" customWidth="1"/>
    <col min="9482" max="9482" width="11.875" style="3" customWidth="1"/>
    <col min="9483" max="9725" width="8" style="3"/>
    <col min="9726" max="9726" width="17.75" style="3" customWidth="1"/>
    <col min="9727" max="9727" width="27" style="3" customWidth="1"/>
    <col min="9728" max="9728" width="8" style="3"/>
    <col min="9729" max="9729" width="8.25" style="3" customWidth="1"/>
    <col min="9730" max="9730" width="17.5" style="3" customWidth="1"/>
    <col min="9731" max="9731" width="9.875" style="3" customWidth="1"/>
    <col min="9732" max="9732" width="12.5" style="3" customWidth="1"/>
    <col min="9733" max="9733" width="10" style="3" customWidth="1"/>
    <col min="9734" max="9734" width="15" style="3" bestFit="1" customWidth="1"/>
    <col min="9735" max="9735" width="14.875" style="3" customWidth="1"/>
    <col min="9736" max="9737" width="9.375" style="3" customWidth="1"/>
    <col min="9738" max="9738" width="11.875" style="3" customWidth="1"/>
    <col min="9739" max="9981" width="8" style="3"/>
    <col min="9982" max="9982" width="17.75" style="3" customWidth="1"/>
    <col min="9983" max="9983" width="27" style="3" customWidth="1"/>
    <col min="9984" max="9984" width="8" style="3"/>
    <col min="9985" max="9985" width="8.25" style="3" customWidth="1"/>
    <col min="9986" max="9986" width="17.5" style="3" customWidth="1"/>
    <col min="9987" max="9987" width="9.875" style="3" customWidth="1"/>
    <col min="9988" max="9988" width="12.5" style="3" customWidth="1"/>
    <col min="9989" max="9989" width="10" style="3" customWidth="1"/>
    <col min="9990" max="9990" width="15" style="3" bestFit="1" customWidth="1"/>
    <col min="9991" max="9991" width="14.875" style="3" customWidth="1"/>
    <col min="9992" max="9993" width="9.375" style="3" customWidth="1"/>
    <col min="9994" max="9994" width="11.875" style="3" customWidth="1"/>
    <col min="9995" max="10237" width="8" style="3"/>
    <col min="10238" max="10238" width="17.75" style="3" customWidth="1"/>
    <col min="10239" max="10239" width="27" style="3" customWidth="1"/>
    <col min="10240" max="10240" width="9" style="3"/>
    <col min="10241" max="10241" width="8.25" style="3" customWidth="1"/>
    <col min="10242" max="10242" width="17.5" style="3" customWidth="1"/>
    <col min="10243" max="10243" width="9.875" style="3" customWidth="1"/>
    <col min="10244" max="10244" width="12.5" style="3" customWidth="1"/>
    <col min="10245" max="10245" width="10" style="3" customWidth="1"/>
    <col min="10246" max="10246" width="15" style="3" bestFit="1" customWidth="1"/>
    <col min="10247" max="10247" width="14.875" style="3" customWidth="1"/>
    <col min="10248" max="10249" width="9.375" style="3" customWidth="1"/>
    <col min="10250" max="10250" width="11.875" style="3" customWidth="1"/>
    <col min="10251" max="10493" width="8" style="3"/>
    <col min="10494" max="10494" width="17.75" style="3" customWidth="1"/>
    <col min="10495" max="10495" width="27" style="3" customWidth="1"/>
    <col min="10496" max="10496" width="8" style="3"/>
    <col min="10497" max="10497" width="8.25" style="3" customWidth="1"/>
    <col min="10498" max="10498" width="17.5" style="3" customWidth="1"/>
    <col min="10499" max="10499" width="9.875" style="3" customWidth="1"/>
    <col min="10500" max="10500" width="12.5" style="3" customWidth="1"/>
    <col min="10501" max="10501" width="10" style="3" customWidth="1"/>
    <col min="10502" max="10502" width="15" style="3" bestFit="1" customWidth="1"/>
    <col min="10503" max="10503" width="14.875" style="3" customWidth="1"/>
    <col min="10504" max="10505" width="9.375" style="3" customWidth="1"/>
    <col min="10506" max="10506" width="11.875" style="3" customWidth="1"/>
    <col min="10507" max="10749" width="8" style="3"/>
    <col min="10750" max="10750" width="17.75" style="3" customWidth="1"/>
    <col min="10751" max="10751" width="27" style="3" customWidth="1"/>
    <col min="10752" max="10752" width="8" style="3"/>
    <col min="10753" max="10753" width="8.25" style="3" customWidth="1"/>
    <col min="10754" max="10754" width="17.5" style="3" customWidth="1"/>
    <col min="10755" max="10755" width="9.875" style="3" customWidth="1"/>
    <col min="10756" max="10756" width="12.5" style="3" customWidth="1"/>
    <col min="10757" max="10757" width="10" style="3" customWidth="1"/>
    <col min="10758" max="10758" width="15" style="3" bestFit="1" customWidth="1"/>
    <col min="10759" max="10759" width="14.875" style="3" customWidth="1"/>
    <col min="10760" max="10761" width="9.375" style="3" customWidth="1"/>
    <col min="10762" max="10762" width="11.875" style="3" customWidth="1"/>
    <col min="10763" max="11005" width="8" style="3"/>
    <col min="11006" max="11006" width="17.75" style="3" customWidth="1"/>
    <col min="11007" max="11007" width="27" style="3" customWidth="1"/>
    <col min="11008" max="11008" width="8" style="3"/>
    <col min="11009" max="11009" width="8.25" style="3" customWidth="1"/>
    <col min="11010" max="11010" width="17.5" style="3" customWidth="1"/>
    <col min="11011" max="11011" width="9.875" style="3" customWidth="1"/>
    <col min="11012" max="11012" width="12.5" style="3" customWidth="1"/>
    <col min="11013" max="11013" width="10" style="3" customWidth="1"/>
    <col min="11014" max="11014" width="15" style="3" bestFit="1" customWidth="1"/>
    <col min="11015" max="11015" width="14.875" style="3" customWidth="1"/>
    <col min="11016" max="11017" width="9.375" style="3" customWidth="1"/>
    <col min="11018" max="11018" width="11.875" style="3" customWidth="1"/>
    <col min="11019" max="11261" width="8" style="3"/>
    <col min="11262" max="11262" width="17.75" style="3" customWidth="1"/>
    <col min="11263" max="11263" width="27" style="3" customWidth="1"/>
    <col min="11264" max="11264" width="9" style="3"/>
    <col min="11265" max="11265" width="8.25" style="3" customWidth="1"/>
    <col min="11266" max="11266" width="17.5" style="3" customWidth="1"/>
    <col min="11267" max="11267" width="9.875" style="3" customWidth="1"/>
    <col min="11268" max="11268" width="12.5" style="3" customWidth="1"/>
    <col min="11269" max="11269" width="10" style="3" customWidth="1"/>
    <col min="11270" max="11270" width="15" style="3" bestFit="1" customWidth="1"/>
    <col min="11271" max="11271" width="14.875" style="3" customWidth="1"/>
    <col min="11272" max="11273" width="9.375" style="3" customWidth="1"/>
    <col min="11274" max="11274" width="11.875" style="3" customWidth="1"/>
    <col min="11275" max="11517" width="8" style="3"/>
    <col min="11518" max="11518" width="17.75" style="3" customWidth="1"/>
    <col min="11519" max="11519" width="27" style="3" customWidth="1"/>
    <col min="11520" max="11520" width="8" style="3"/>
    <col min="11521" max="11521" width="8.25" style="3" customWidth="1"/>
    <col min="11522" max="11522" width="17.5" style="3" customWidth="1"/>
    <col min="11523" max="11523" width="9.875" style="3" customWidth="1"/>
    <col min="11524" max="11524" width="12.5" style="3" customWidth="1"/>
    <col min="11525" max="11525" width="10" style="3" customWidth="1"/>
    <col min="11526" max="11526" width="15" style="3" bestFit="1" customWidth="1"/>
    <col min="11527" max="11527" width="14.875" style="3" customWidth="1"/>
    <col min="11528" max="11529" width="9.375" style="3" customWidth="1"/>
    <col min="11530" max="11530" width="11.875" style="3" customWidth="1"/>
    <col min="11531" max="11773" width="8" style="3"/>
    <col min="11774" max="11774" width="17.75" style="3" customWidth="1"/>
    <col min="11775" max="11775" width="27" style="3" customWidth="1"/>
    <col min="11776" max="11776" width="8" style="3"/>
    <col min="11777" max="11777" width="8.25" style="3" customWidth="1"/>
    <col min="11778" max="11778" width="17.5" style="3" customWidth="1"/>
    <col min="11779" max="11779" width="9.875" style="3" customWidth="1"/>
    <col min="11780" max="11780" width="12.5" style="3" customWidth="1"/>
    <col min="11781" max="11781" width="10" style="3" customWidth="1"/>
    <col min="11782" max="11782" width="15" style="3" bestFit="1" customWidth="1"/>
    <col min="11783" max="11783" width="14.875" style="3" customWidth="1"/>
    <col min="11784" max="11785" width="9.375" style="3" customWidth="1"/>
    <col min="11786" max="11786" width="11.875" style="3" customWidth="1"/>
    <col min="11787" max="12029" width="8" style="3"/>
    <col min="12030" max="12030" width="17.75" style="3" customWidth="1"/>
    <col min="12031" max="12031" width="27" style="3" customWidth="1"/>
    <col min="12032" max="12032" width="8" style="3"/>
    <col min="12033" max="12033" width="8.25" style="3" customWidth="1"/>
    <col min="12034" max="12034" width="17.5" style="3" customWidth="1"/>
    <col min="12035" max="12035" width="9.875" style="3" customWidth="1"/>
    <col min="12036" max="12036" width="12.5" style="3" customWidth="1"/>
    <col min="12037" max="12037" width="10" style="3" customWidth="1"/>
    <col min="12038" max="12038" width="15" style="3" bestFit="1" customWidth="1"/>
    <col min="12039" max="12039" width="14.875" style="3" customWidth="1"/>
    <col min="12040" max="12041" width="9.375" style="3" customWidth="1"/>
    <col min="12042" max="12042" width="11.875" style="3" customWidth="1"/>
    <col min="12043" max="12285" width="8" style="3"/>
    <col min="12286" max="12286" width="17.75" style="3" customWidth="1"/>
    <col min="12287" max="12287" width="27" style="3" customWidth="1"/>
    <col min="12288" max="12288" width="9" style="3"/>
    <col min="12289" max="12289" width="8.25" style="3" customWidth="1"/>
    <col min="12290" max="12290" width="17.5" style="3" customWidth="1"/>
    <col min="12291" max="12291" width="9.875" style="3" customWidth="1"/>
    <col min="12292" max="12292" width="12.5" style="3" customWidth="1"/>
    <col min="12293" max="12293" width="10" style="3" customWidth="1"/>
    <col min="12294" max="12294" width="15" style="3" bestFit="1" customWidth="1"/>
    <col min="12295" max="12295" width="14.875" style="3" customWidth="1"/>
    <col min="12296" max="12297" width="9.375" style="3" customWidth="1"/>
    <col min="12298" max="12298" width="11.875" style="3" customWidth="1"/>
    <col min="12299" max="12541" width="8" style="3"/>
    <col min="12542" max="12542" width="17.75" style="3" customWidth="1"/>
    <col min="12543" max="12543" width="27" style="3" customWidth="1"/>
    <col min="12544" max="12544" width="8" style="3"/>
    <col min="12545" max="12545" width="8.25" style="3" customWidth="1"/>
    <col min="12546" max="12546" width="17.5" style="3" customWidth="1"/>
    <col min="12547" max="12547" width="9.875" style="3" customWidth="1"/>
    <col min="12548" max="12548" width="12.5" style="3" customWidth="1"/>
    <col min="12549" max="12549" width="10" style="3" customWidth="1"/>
    <col min="12550" max="12550" width="15" style="3" bestFit="1" customWidth="1"/>
    <col min="12551" max="12551" width="14.875" style="3" customWidth="1"/>
    <col min="12552" max="12553" width="9.375" style="3" customWidth="1"/>
    <col min="12554" max="12554" width="11.875" style="3" customWidth="1"/>
    <col min="12555" max="12797" width="8" style="3"/>
    <col min="12798" max="12798" width="17.75" style="3" customWidth="1"/>
    <col min="12799" max="12799" width="27" style="3" customWidth="1"/>
    <col min="12800" max="12800" width="8" style="3"/>
    <col min="12801" max="12801" width="8.25" style="3" customWidth="1"/>
    <col min="12802" max="12802" width="17.5" style="3" customWidth="1"/>
    <col min="12803" max="12803" width="9.875" style="3" customWidth="1"/>
    <col min="12804" max="12804" width="12.5" style="3" customWidth="1"/>
    <col min="12805" max="12805" width="10" style="3" customWidth="1"/>
    <col min="12806" max="12806" width="15" style="3" bestFit="1" customWidth="1"/>
    <col min="12807" max="12807" width="14.875" style="3" customWidth="1"/>
    <col min="12808" max="12809" width="9.375" style="3" customWidth="1"/>
    <col min="12810" max="12810" width="11.875" style="3" customWidth="1"/>
    <col min="12811" max="13053" width="8" style="3"/>
    <col min="13054" max="13054" width="17.75" style="3" customWidth="1"/>
    <col min="13055" max="13055" width="27" style="3" customWidth="1"/>
    <col min="13056" max="13056" width="8" style="3"/>
    <col min="13057" max="13057" width="8.25" style="3" customWidth="1"/>
    <col min="13058" max="13058" width="17.5" style="3" customWidth="1"/>
    <col min="13059" max="13059" width="9.875" style="3" customWidth="1"/>
    <col min="13060" max="13060" width="12.5" style="3" customWidth="1"/>
    <col min="13061" max="13061" width="10" style="3" customWidth="1"/>
    <col min="13062" max="13062" width="15" style="3" bestFit="1" customWidth="1"/>
    <col min="13063" max="13063" width="14.875" style="3" customWidth="1"/>
    <col min="13064" max="13065" width="9.375" style="3" customWidth="1"/>
    <col min="13066" max="13066" width="11.875" style="3" customWidth="1"/>
    <col min="13067" max="13309" width="8" style="3"/>
    <col min="13310" max="13310" width="17.75" style="3" customWidth="1"/>
    <col min="13311" max="13311" width="27" style="3" customWidth="1"/>
    <col min="13312" max="13312" width="9" style="3"/>
    <col min="13313" max="13313" width="8.25" style="3" customWidth="1"/>
    <col min="13314" max="13314" width="17.5" style="3" customWidth="1"/>
    <col min="13315" max="13315" width="9.875" style="3" customWidth="1"/>
    <col min="13316" max="13316" width="12.5" style="3" customWidth="1"/>
    <col min="13317" max="13317" width="10" style="3" customWidth="1"/>
    <col min="13318" max="13318" width="15" style="3" bestFit="1" customWidth="1"/>
    <col min="13319" max="13319" width="14.875" style="3" customWidth="1"/>
    <col min="13320" max="13321" width="9.375" style="3" customWidth="1"/>
    <col min="13322" max="13322" width="11.875" style="3" customWidth="1"/>
    <col min="13323" max="13565" width="8" style="3"/>
    <col min="13566" max="13566" width="17.75" style="3" customWidth="1"/>
    <col min="13567" max="13567" width="27" style="3" customWidth="1"/>
    <col min="13568" max="13568" width="8" style="3"/>
    <col min="13569" max="13569" width="8.25" style="3" customWidth="1"/>
    <col min="13570" max="13570" width="17.5" style="3" customWidth="1"/>
    <col min="13571" max="13571" width="9.875" style="3" customWidth="1"/>
    <col min="13572" max="13572" width="12.5" style="3" customWidth="1"/>
    <col min="13573" max="13573" width="10" style="3" customWidth="1"/>
    <col min="13574" max="13574" width="15" style="3" bestFit="1" customWidth="1"/>
    <col min="13575" max="13575" width="14.875" style="3" customWidth="1"/>
    <col min="13576" max="13577" width="9.375" style="3" customWidth="1"/>
    <col min="13578" max="13578" width="11.875" style="3" customWidth="1"/>
    <col min="13579" max="13821" width="8" style="3"/>
    <col min="13822" max="13822" width="17.75" style="3" customWidth="1"/>
    <col min="13823" max="13823" width="27" style="3" customWidth="1"/>
    <col min="13824" max="13824" width="8" style="3"/>
    <col min="13825" max="13825" width="8.25" style="3" customWidth="1"/>
    <col min="13826" max="13826" width="17.5" style="3" customWidth="1"/>
    <col min="13827" max="13827" width="9.875" style="3" customWidth="1"/>
    <col min="13828" max="13828" width="12.5" style="3" customWidth="1"/>
    <col min="13829" max="13829" width="10" style="3" customWidth="1"/>
    <col min="13830" max="13830" width="15" style="3" bestFit="1" customWidth="1"/>
    <col min="13831" max="13831" width="14.875" style="3" customWidth="1"/>
    <col min="13832" max="13833" width="9.375" style="3" customWidth="1"/>
    <col min="13834" max="13834" width="11.875" style="3" customWidth="1"/>
    <col min="13835" max="14077" width="8" style="3"/>
    <col min="14078" max="14078" width="17.75" style="3" customWidth="1"/>
    <col min="14079" max="14079" width="27" style="3" customWidth="1"/>
    <col min="14080" max="14080" width="8" style="3"/>
    <col min="14081" max="14081" width="8.25" style="3" customWidth="1"/>
    <col min="14082" max="14082" width="17.5" style="3" customWidth="1"/>
    <col min="14083" max="14083" width="9.875" style="3" customWidth="1"/>
    <col min="14084" max="14084" width="12.5" style="3" customWidth="1"/>
    <col min="14085" max="14085" width="10" style="3" customWidth="1"/>
    <col min="14086" max="14086" width="15" style="3" bestFit="1" customWidth="1"/>
    <col min="14087" max="14087" width="14.875" style="3" customWidth="1"/>
    <col min="14088" max="14089" width="9.375" style="3" customWidth="1"/>
    <col min="14090" max="14090" width="11.875" style="3" customWidth="1"/>
    <col min="14091" max="14333" width="8" style="3"/>
    <col min="14334" max="14334" width="17.75" style="3" customWidth="1"/>
    <col min="14335" max="14335" width="27" style="3" customWidth="1"/>
    <col min="14336" max="14336" width="9" style="3"/>
    <col min="14337" max="14337" width="8.25" style="3" customWidth="1"/>
    <col min="14338" max="14338" width="17.5" style="3" customWidth="1"/>
    <col min="14339" max="14339" width="9.875" style="3" customWidth="1"/>
    <col min="14340" max="14340" width="12.5" style="3" customWidth="1"/>
    <col min="14341" max="14341" width="10" style="3" customWidth="1"/>
    <col min="14342" max="14342" width="15" style="3" bestFit="1" customWidth="1"/>
    <col min="14343" max="14343" width="14.875" style="3" customWidth="1"/>
    <col min="14344" max="14345" width="9.375" style="3" customWidth="1"/>
    <col min="14346" max="14346" width="11.875" style="3" customWidth="1"/>
    <col min="14347" max="14589" width="8" style="3"/>
    <col min="14590" max="14590" width="17.75" style="3" customWidth="1"/>
    <col min="14591" max="14591" width="27" style="3" customWidth="1"/>
    <col min="14592" max="14592" width="8" style="3"/>
    <col min="14593" max="14593" width="8.25" style="3" customWidth="1"/>
    <col min="14594" max="14594" width="17.5" style="3" customWidth="1"/>
    <col min="14595" max="14595" width="9.875" style="3" customWidth="1"/>
    <col min="14596" max="14596" width="12.5" style="3" customWidth="1"/>
    <col min="14597" max="14597" width="10" style="3" customWidth="1"/>
    <col min="14598" max="14598" width="15" style="3" bestFit="1" customWidth="1"/>
    <col min="14599" max="14599" width="14.875" style="3" customWidth="1"/>
    <col min="14600" max="14601" width="9.375" style="3" customWidth="1"/>
    <col min="14602" max="14602" width="11.875" style="3" customWidth="1"/>
    <col min="14603" max="14845" width="8" style="3"/>
    <col min="14846" max="14846" width="17.75" style="3" customWidth="1"/>
    <col min="14847" max="14847" width="27" style="3" customWidth="1"/>
    <col min="14848" max="14848" width="8" style="3"/>
    <col min="14849" max="14849" width="8.25" style="3" customWidth="1"/>
    <col min="14850" max="14850" width="17.5" style="3" customWidth="1"/>
    <col min="14851" max="14851" width="9.875" style="3" customWidth="1"/>
    <col min="14852" max="14852" width="12.5" style="3" customWidth="1"/>
    <col min="14853" max="14853" width="10" style="3" customWidth="1"/>
    <col min="14854" max="14854" width="15" style="3" bestFit="1" customWidth="1"/>
    <col min="14855" max="14855" width="14.875" style="3" customWidth="1"/>
    <col min="14856" max="14857" width="9.375" style="3" customWidth="1"/>
    <col min="14858" max="14858" width="11.875" style="3" customWidth="1"/>
    <col min="14859" max="15101" width="8" style="3"/>
    <col min="15102" max="15102" width="17.75" style="3" customWidth="1"/>
    <col min="15103" max="15103" width="27" style="3" customWidth="1"/>
    <col min="15104" max="15104" width="8" style="3"/>
    <col min="15105" max="15105" width="8.25" style="3" customWidth="1"/>
    <col min="15106" max="15106" width="17.5" style="3" customWidth="1"/>
    <col min="15107" max="15107" width="9.875" style="3" customWidth="1"/>
    <col min="15108" max="15108" width="12.5" style="3" customWidth="1"/>
    <col min="15109" max="15109" width="10" style="3" customWidth="1"/>
    <col min="15110" max="15110" width="15" style="3" bestFit="1" customWidth="1"/>
    <col min="15111" max="15111" width="14.875" style="3" customWidth="1"/>
    <col min="15112" max="15113" width="9.375" style="3" customWidth="1"/>
    <col min="15114" max="15114" width="11.875" style="3" customWidth="1"/>
    <col min="15115" max="15357" width="8" style="3"/>
    <col min="15358" max="15358" width="17.75" style="3" customWidth="1"/>
    <col min="15359" max="15359" width="27" style="3" customWidth="1"/>
    <col min="15360" max="15360" width="9" style="3"/>
    <col min="15361" max="15361" width="8.25" style="3" customWidth="1"/>
    <col min="15362" max="15362" width="17.5" style="3" customWidth="1"/>
    <col min="15363" max="15363" width="9.875" style="3" customWidth="1"/>
    <col min="15364" max="15364" width="12.5" style="3" customWidth="1"/>
    <col min="15365" max="15365" width="10" style="3" customWidth="1"/>
    <col min="15366" max="15366" width="15" style="3" bestFit="1" customWidth="1"/>
    <col min="15367" max="15367" width="14.875" style="3" customWidth="1"/>
    <col min="15368" max="15369" width="9.375" style="3" customWidth="1"/>
    <col min="15370" max="15370" width="11.875" style="3" customWidth="1"/>
    <col min="15371" max="15613" width="8" style="3"/>
    <col min="15614" max="15614" width="17.75" style="3" customWidth="1"/>
    <col min="15615" max="15615" width="27" style="3" customWidth="1"/>
    <col min="15616" max="15616" width="8" style="3"/>
    <col min="15617" max="15617" width="8.25" style="3" customWidth="1"/>
    <col min="15618" max="15618" width="17.5" style="3" customWidth="1"/>
    <col min="15619" max="15619" width="9.875" style="3" customWidth="1"/>
    <col min="15620" max="15620" width="12.5" style="3" customWidth="1"/>
    <col min="15621" max="15621" width="10" style="3" customWidth="1"/>
    <col min="15622" max="15622" width="15" style="3" bestFit="1" customWidth="1"/>
    <col min="15623" max="15623" width="14.875" style="3" customWidth="1"/>
    <col min="15624" max="15625" width="9.375" style="3" customWidth="1"/>
    <col min="15626" max="15626" width="11.875" style="3" customWidth="1"/>
    <col min="15627" max="15869" width="8" style="3"/>
    <col min="15870" max="15870" width="17.75" style="3" customWidth="1"/>
    <col min="15871" max="15871" width="27" style="3" customWidth="1"/>
    <col min="15872" max="15872" width="8" style="3"/>
    <col min="15873" max="15873" width="8.25" style="3" customWidth="1"/>
    <col min="15874" max="15874" width="17.5" style="3" customWidth="1"/>
    <col min="15875" max="15875" width="9.875" style="3" customWidth="1"/>
    <col min="15876" max="15876" width="12.5" style="3" customWidth="1"/>
    <col min="15877" max="15877" width="10" style="3" customWidth="1"/>
    <col min="15878" max="15878" width="15" style="3" bestFit="1" customWidth="1"/>
    <col min="15879" max="15879" width="14.875" style="3" customWidth="1"/>
    <col min="15880" max="15881" width="9.375" style="3" customWidth="1"/>
    <col min="15882" max="15882" width="11.875" style="3" customWidth="1"/>
    <col min="15883" max="16125" width="8" style="3"/>
    <col min="16126" max="16126" width="17.75" style="3" customWidth="1"/>
    <col min="16127" max="16127" width="27" style="3" customWidth="1"/>
    <col min="16128" max="16128" width="8" style="3"/>
    <col min="16129" max="16129" width="8.25" style="3" customWidth="1"/>
    <col min="16130" max="16130" width="17.5" style="3" customWidth="1"/>
    <col min="16131" max="16131" width="9.875" style="3" customWidth="1"/>
    <col min="16132" max="16132" width="12.5" style="3" customWidth="1"/>
    <col min="16133" max="16133" width="10" style="3" customWidth="1"/>
    <col min="16134" max="16134" width="15" style="3" bestFit="1" customWidth="1"/>
    <col min="16135" max="16135" width="14.875" style="3" customWidth="1"/>
    <col min="16136" max="16137" width="9.375" style="3" customWidth="1"/>
    <col min="16138" max="16138" width="11.875" style="3" customWidth="1"/>
    <col min="16139" max="16141" width="8" style="3"/>
    <col min="16142" max="16384" width="9" style="3"/>
  </cols>
  <sheetData>
    <row r="1" spans="1:256" ht="45" customHeight="1" x14ac:dyDescent="0.2">
      <c r="A1" s="133" t="s">
        <v>8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spans="1:256" ht="14.25" x14ac:dyDescent="0.2">
      <c r="A2" s="4"/>
      <c r="B2" s="5"/>
      <c r="C2" s="5"/>
      <c r="D2" s="5"/>
      <c r="E2" s="5"/>
      <c r="F2" s="5"/>
      <c r="G2" s="5"/>
      <c r="I2" s="5"/>
      <c r="J2" s="6"/>
      <c r="K2" s="4"/>
    </row>
    <row r="3" spans="1:256" ht="18.75" customHeight="1" x14ac:dyDescent="0.25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134"/>
    </row>
    <row r="4" spans="1:256" s="12" customFormat="1" ht="15.75" thickBot="1" x14ac:dyDescent="0.3">
      <c r="A4" s="7"/>
      <c r="B4" s="7"/>
      <c r="C4" s="8"/>
      <c r="D4" s="9"/>
      <c r="E4" s="9"/>
      <c r="F4" s="9"/>
      <c r="G4" s="7"/>
      <c r="H4" s="7"/>
      <c r="I4" s="7"/>
      <c r="J4" s="10"/>
      <c r="K4" s="7"/>
      <c r="L4" s="11"/>
    </row>
    <row r="5" spans="1:256" s="13" customFormat="1" ht="33.75" thickBot="1" x14ac:dyDescent="0.5">
      <c r="A5" s="20" t="s">
        <v>0</v>
      </c>
      <c r="B5" s="21" t="s">
        <v>2</v>
      </c>
      <c r="C5" s="21" t="s">
        <v>3</v>
      </c>
      <c r="D5" s="21" t="s">
        <v>4</v>
      </c>
      <c r="E5" s="21" t="s">
        <v>5</v>
      </c>
      <c r="F5" s="21" t="s">
        <v>6</v>
      </c>
      <c r="G5" s="21" t="s">
        <v>7</v>
      </c>
      <c r="H5" s="21" t="s">
        <v>3</v>
      </c>
      <c r="I5" s="21" t="s">
        <v>4</v>
      </c>
      <c r="J5" s="21" t="s">
        <v>5</v>
      </c>
      <c r="K5" s="22" t="s">
        <v>6</v>
      </c>
      <c r="L5" s="23"/>
    </row>
    <row r="6" spans="1:256" ht="20.25" x14ac:dyDescent="0.3">
      <c r="A6" s="53" t="str">
        <f>IF(ISBLANK(D6),"",COUNTA(D$6:D6))</f>
        <v/>
      </c>
      <c r="B6" s="135" t="s">
        <v>30</v>
      </c>
      <c r="C6" s="135"/>
      <c r="D6" s="135"/>
      <c r="E6" s="135"/>
      <c r="F6" s="135"/>
      <c r="G6" s="135"/>
      <c r="H6" s="135"/>
      <c r="I6" s="135"/>
      <c r="J6" s="135"/>
      <c r="K6" s="54"/>
      <c r="L6" s="24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</row>
    <row r="7" spans="1:256" ht="16.5" x14ac:dyDescent="0.3">
      <c r="A7" s="25" t="str">
        <f>IF(ISBLANK(D7),"",COUNTA(D$6:D7))</f>
        <v/>
      </c>
      <c r="B7" s="26"/>
      <c r="C7" s="27"/>
      <c r="D7" s="27"/>
      <c r="E7" s="27"/>
      <c r="F7" s="27"/>
      <c r="G7" s="26"/>
      <c r="H7" s="27"/>
      <c r="I7" s="27"/>
      <c r="J7" s="28"/>
      <c r="K7" s="27"/>
      <c r="L7" s="24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</row>
    <row r="8" spans="1:256" s="2" customFormat="1" ht="16.5" x14ac:dyDescent="0.3">
      <c r="A8" s="43">
        <v>1</v>
      </c>
      <c r="B8" s="40" t="s">
        <v>31</v>
      </c>
      <c r="C8" s="40" t="s">
        <v>1</v>
      </c>
      <c r="D8" s="40">
        <v>115.2</v>
      </c>
      <c r="E8" s="40"/>
      <c r="F8" s="40">
        <f>E8*D8</f>
        <v>0</v>
      </c>
      <c r="G8" s="40"/>
      <c r="H8" s="40"/>
      <c r="I8" s="40"/>
      <c r="J8" s="40"/>
      <c r="K8" s="40"/>
    </row>
    <row r="9" spans="1:256" s="2" customFormat="1" ht="16.5" customHeight="1" x14ac:dyDescent="0.3">
      <c r="A9" s="43">
        <v>2</v>
      </c>
      <c r="B9" s="1" t="s">
        <v>32</v>
      </c>
      <c r="C9" s="1" t="s">
        <v>1</v>
      </c>
      <c r="D9" s="1">
        <v>3.6</v>
      </c>
      <c r="E9" s="1"/>
      <c r="F9" s="40">
        <f t="shared" ref="F9:F10" si="0">E9*D9</f>
        <v>0</v>
      </c>
      <c r="G9" s="1"/>
      <c r="H9" s="1"/>
      <c r="I9" s="1"/>
      <c r="J9" s="1"/>
      <c r="K9" s="40"/>
    </row>
    <row r="10" spans="1:256" s="2" customFormat="1" ht="16.5" customHeight="1" x14ac:dyDescent="0.3">
      <c r="A10" s="43">
        <v>3</v>
      </c>
      <c r="B10" s="1" t="s">
        <v>33</v>
      </c>
      <c r="C10" s="1" t="s">
        <v>34</v>
      </c>
      <c r="D10" s="1">
        <v>1</v>
      </c>
      <c r="E10" s="1"/>
      <c r="F10" s="40">
        <f t="shared" si="0"/>
        <v>0</v>
      </c>
      <c r="G10" s="1"/>
      <c r="H10" s="1"/>
      <c r="I10" s="1"/>
      <c r="J10" s="1"/>
      <c r="K10" s="40"/>
    </row>
    <row r="11" spans="1:256" ht="16.5" x14ac:dyDescent="0.3">
      <c r="A11" s="55"/>
      <c r="B11" s="128" t="s">
        <v>25</v>
      </c>
      <c r="C11" s="128"/>
      <c r="D11" s="128"/>
      <c r="E11" s="129"/>
      <c r="F11" s="56">
        <f>SUBTOTAL(9,F6:F10)</f>
        <v>0</v>
      </c>
      <c r="G11" s="128" t="s">
        <v>26</v>
      </c>
      <c r="H11" s="128"/>
      <c r="I11" s="128"/>
      <c r="J11" s="129"/>
      <c r="K11" s="56">
        <f>SUBTOTAL(9,K6:K10)</f>
        <v>0</v>
      </c>
      <c r="L11" s="24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</row>
    <row r="12" spans="1:256" ht="20.25" thickBot="1" x14ac:dyDescent="0.35">
      <c r="A12" s="125" t="s">
        <v>55</v>
      </c>
      <c r="B12" s="126"/>
      <c r="C12" s="126"/>
      <c r="D12" s="126"/>
      <c r="E12" s="126"/>
      <c r="F12" s="127"/>
      <c r="G12" s="125">
        <f>SUBTOTAL(9,F7:F10,K7:K10)</f>
        <v>0</v>
      </c>
      <c r="H12" s="126"/>
      <c r="I12" s="126"/>
      <c r="J12" s="126"/>
      <c r="K12" s="127"/>
      <c r="L12" s="24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</row>
    <row r="13" spans="1:256" s="15" customFormat="1" ht="21" thickBot="1" x14ac:dyDescent="0.35">
      <c r="A13" s="132" t="s">
        <v>36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37"/>
    </row>
    <row r="14" spans="1:256" s="11" customFormat="1" ht="16.5" x14ac:dyDescent="0.3">
      <c r="A14" s="25" t="str">
        <f>IF(ISBLANK(D14),"",COUNTA(D$6:D14))</f>
        <v/>
      </c>
      <c r="B14" s="26"/>
      <c r="C14" s="27"/>
      <c r="D14" s="27"/>
      <c r="E14" s="27"/>
      <c r="F14" s="27"/>
      <c r="G14" s="26"/>
      <c r="H14" s="27"/>
      <c r="I14" s="27"/>
      <c r="J14" s="27"/>
      <c r="K14" s="27"/>
      <c r="L14" s="24"/>
    </row>
    <row r="15" spans="1:256" s="14" customFormat="1" ht="27.75" x14ac:dyDescent="0.3">
      <c r="A15" s="43">
        <f>IF(ISBLANK(D15),"",COUNTA(D$6:D15))</f>
        <v>4</v>
      </c>
      <c r="B15" s="26" t="s">
        <v>57</v>
      </c>
      <c r="C15" s="40" t="s">
        <v>1</v>
      </c>
      <c r="D15" s="1">
        <f>D16*0.3</f>
        <v>34.56</v>
      </c>
      <c r="E15" s="1"/>
      <c r="F15" s="39">
        <f t="shared" ref="F15" si="1">IF(ISBLANK(D15),"",E15*D15)</f>
        <v>0</v>
      </c>
      <c r="G15" s="1"/>
      <c r="H15" s="35"/>
      <c r="I15" s="35"/>
      <c r="J15" s="35"/>
      <c r="K15" s="40"/>
      <c r="L15" s="33"/>
    </row>
    <row r="16" spans="1:256" s="16" customFormat="1" ht="16.5" x14ac:dyDescent="0.25">
      <c r="A16" s="43">
        <f>IF(ISBLANK(D16),"",COUNTA(D$6:D16))</f>
        <v>5</v>
      </c>
      <c r="B16" s="41" t="s">
        <v>24</v>
      </c>
      <c r="C16" s="42" t="s">
        <v>1</v>
      </c>
      <c r="D16" s="42">
        <v>115.2</v>
      </c>
      <c r="E16" s="42"/>
      <c r="F16" s="39">
        <f t="shared" ref="F16:F18" si="2">IF(ISBLANK(D16),"",E16*D16)</f>
        <v>0</v>
      </c>
      <c r="G16" s="1"/>
      <c r="H16" s="1"/>
      <c r="I16" s="1"/>
      <c r="J16" s="1"/>
      <c r="K16" s="40"/>
      <c r="L16" s="44"/>
    </row>
    <row r="17" spans="1:256" s="14" customFormat="1" ht="16.5" x14ac:dyDescent="0.3">
      <c r="A17" s="43">
        <f>IF(ISBLANK(D17),"",COUNTA(D$6:D17))</f>
        <v>6</v>
      </c>
      <c r="B17" s="40" t="s">
        <v>23</v>
      </c>
      <c r="C17" s="39" t="s">
        <v>1</v>
      </c>
      <c r="D17" s="39">
        <f>D16</f>
        <v>115.2</v>
      </c>
      <c r="E17" s="39"/>
      <c r="F17" s="39">
        <f t="shared" si="2"/>
        <v>0</v>
      </c>
      <c r="G17" s="40"/>
      <c r="H17" s="39"/>
      <c r="I17" s="39"/>
      <c r="J17" s="39"/>
      <c r="K17" s="40"/>
      <c r="L17" s="33"/>
    </row>
    <row r="18" spans="1:256" s="14" customFormat="1" ht="15" x14ac:dyDescent="0.25">
      <c r="A18" s="43" t="str">
        <f>IF(ISBLANK(D18),"",COUNTA(D$6:D18))</f>
        <v/>
      </c>
      <c r="B18" s="29"/>
      <c r="C18" s="29"/>
      <c r="D18" s="29"/>
      <c r="E18" s="29"/>
      <c r="F18" s="39" t="str">
        <f t="shared" si="2"/>
        <v/>
      </c>
      <c r="G18" s="1"/>
      <c r="H18" s="1"/>
      <c r="I18" s="35"/>
      <c r="J18" s="1"/>
      <c r="K18" s="40"/>
    </row>
    <row r="19" spans="1:256" s="14" customFormat="1" ht="15" x14ac:dyDescent="0.25">
      <c r="A19" s="107">
        <v>7</v>
      </c>
      <c r="B19" s="108" t="s">
        <v>37</v>
      </c>
      <c r="C19" s="1" t="s">
        <v>20</v>
      </c>
      <c r="D19" s="1">
        <v>35</v>
      </c>
      <c r="E19" s="1"/>
      <c r="F19" s="39">
        <f>IF(ISBLANK(D19),"",E19*D19)</f>
        <v>0</v>
      </c>
      <c r="G19" s="108"/>
      <c r="H19" s="1"/>
      <c r="I19" s="35"/>
      <c r="J19" s="1"/>
      <c r="K19" s="109"/>
    </row>
    <row r="20" spans="1:256" ht="16.5" x14ac:dyDescent="0.3">
      <c r="A20" s="55" t="str">
        <f>IF(ISBLANK(D20),"",COUNTA(D$6:D20))</f>
        <v/>
      </c>
      <c r="B20" s="128" t="s">
        <v>25</v>
      </c>
      <c r="C20" s="128"/>
      <c r="D20" s="128"/>
      <c r="E20" s="129"/>
      <c r="F20" s="56">
        <f>SUBTOTAL(9,F14:F18)</f>
        <v>0</v>
      </c>
      <c r="G20" s="128" t="s">
        <v>26</v>
      </c>
      <c r="H20" s="128"/>
      <c r="I20" s="128"/>
      <c r="J20" s="129"/>
      <c r="K20" s="56">
        <f>SUBTOTAL(9,K14:K18)</f>
        <v>0</v>
      </c>
      <c r="L20" s="24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</row>
    <row r="21" spans="1:256" ht="20.25" thickBot="1" x14ac:dyDescent="0.35">
      <c r="A21" s="125" t="s">
        <v>56</v>
      </c>
      <c r="B21" s="126"/>
      <c r="C21" s="126"/>
      <c r="D21" s="126"/>
      <c r="E21" s="126"/>
      <c r="F21" s="127"/>
      <c r="G21" s="125">
        <f>SUBTOTAL(9,F14:F18,K14:K18)</f>
        <v>0</v>
      </c>
      <c r="H21" s="126"/>
      <c r="I21" s="126"/>
      <c r="J21" s="126"/>
      <c r="K21" s="127"/>
      <c r="L21" s="24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spans="1:256" s="11" customFormat="1" ht="14.25" x14ac:dyDescent="0.2">
      <c r="A22" s="49"/>
      <c r="B22" s="50"/>
      <c r="C22" s="51"/>
      <c r="D22" s="51"/>
      <c r="E22" s="51"/>
      <c r="F22" s="51"/>
      <c r="G22" s="52"/>
      <c r="H22" s="51"/>
      <c r="I22" s="51"/>
      <c r="J22" s="51"/>
      <c r="K22" s="51"/>
    </row>
    <row r="23" spans="1:256" s="11" customFormat="1" ht="19.5" thickBot="1" x14ac:dyDescent="0.3">
      <c r="A23" s="57" t="str">
        <f>IF(ISBLANK(D23),"",COUNTA(D$6:D23))</f>
        <v/>
      </c>
      <c r="B23" s="58"/>
      <c r="C23" s="59"/>
      <c r="D23" s="59"/>
      <c r="E23" s="60"/>
      <c r="F23" s="61" t="s">
        <v>22</v>
      </c>
      <c r="G23" s="60"/>
      <c r="H23" s="60"/>
      <c r="I23" s="60"/>
      <c r="J23" s="59"/>
      <c r="K23" s="62">
        <f>SUBTOTAL(9,F24:F26,K24:K26)</f>
        <v>0</v>
      </c>
    </row>
    <row r="24" spans="1:256" s="11" customFormat="1" ht="15" x14ac:dyDescent="0.25">
      <c r="A24" s="25" t="str">
        <f>IF(ISBLANK(D24),"",COUNTA(D$6:D24))</f>
        <v/>
      </c>
      <c r="B24" s="26"/>
      <c r="C24" s="27"/>
      <c r="D24" s="27"/>
      <c r="E24" s="28"/>
      <c r="F24" s="28"/>
      <c r="G24" s="63"/>
      <c r="H24" s="64"/>
      <c r="I24" s="64"/>
      <c r="J24" s="65"/>
      <c r="K24" s="65"/>
    </row>
    <row r="25" spans="1:256" s="14" customFormat="1" ht="15" x14ac:dyDescent="0.25">
      <c r="A25" s="38">
        <f>IF(ISBLANK(D25),"",COUNTA(D$6:D25))</f>
        <v>8</v>
      </c>
      <c r="B25" s="1" t="s">
        <v>35</v>
      </c>
      <c r="C25" s="35" t="s">
        <v>1</v>
      </c>
      <c r="D25" s="35">
        <v>32</v>
      </c>
      <c r="E25" s="35"/>
      <c r="F25" s="1">
        <f t="shared" ref="F25" si="3">IF(ISBLANK(D25),"",E25*D25)</f>
        <v>0</v>
      </c>
      <c r="G25" s="1"/>
      <c r="H25" s="35"/>
      <c r="I25" s="35"/>
      <c r="J25" s="35"/>
      <c r="K25" s="1"/>
    </row>
    <row r="26" spans="1:256" s="16" customFormat="1" ht="15" x14ac:dyDescent="0.25">
      <c r="A26" s="36" t="str">
        <f>IF(ISBLANK(D26),"",COUNTA(D$6:D26))</f>
        <v/>
      </c>
      <c r="B26" s="31"/>
      <c r="C26" s="32"/>
      <c r="D26" s="32"/>
      <c r="E26" s="30"/>
      <c r="F26" s="30"/>
      <c r="G26" s="29"/>
      <c r="H26" s="30"/>
      <c r="I26" s="30"/>
      <c r="J26" s="32"/>
      <c r="K26" s="48"/>
      <c r="L26" s="17"/>
    </row>
    <row r="27" spans="1:256" ht="16.5" x14ac:dyDescent="0.3">
      <c r="A27" s="55" t="str">
        <f>IF(ISBLANK(D27),"",COUNTA(D$6:D27))</f>
        <v/>
      </c>
      <c r="B27" s="128" t="s">
        <v>25</v>
      </c>
      <c r="C27" s="128"/>
      <c r="D27" s="128"/>
      <c r="E27" s="129"/>
      <c r="F27" s="56">
        <f>SUBTOTAL(9,F24:F26)</f>
        <v>0</v>
      </c>
      <c r="G27" s="128" t="s">
        <v>26</v>
      </c>
      <c r="H27" s="128"/>
      <c r="I27" s="128"/>
      <c r="J27" s="129"/>
      <c r="K27" s="56">
        <f>SUBTOTAL(9,K24:K26)</f>
        <v>0</v>
      </c>
      <c r="L27" s="24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  <c r="IV27" s="11"/>
    </row>
    <row r="28" spans="1:256" ht="20.25" thickBot="1" x14ac:dyDescent="0.35">
      <c r="A28" s="125" t="s">
        <v>28</v>
      </c>
      <c r="B28" s="126"/>
      <c r="C28" s="126"/>
      <c r="D28" s="126"/>
      <c r="E28" s="126"/>
      <c r="F28" s="127"/>
      <c r="G28" s="125">
        <f>SUBTOTAL(9,F24:F26,K24:K26)</f>
        <v>0</v>
      </c>
      <c r="H28" s="126"/>
      <c r="I28" s="126"/>
      <c r="J28" s="126"/>
      <c r="K28" s="127"/>
      <c r="L28" s="24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  <c r="IV28" s="11"/>
    </row>
    <row r="29" spans="1:256" s="11" customFormat="1" ht="14.25" x14ac:dyDescent="0.2">
      <c r="A29" s="66" t="str">
        <f>IF(ISBLANK(D29),"",COUNTA(D$6:D29))</f>
        <v/>
      </c>
      <c r="B29" s="50"/>
      <c r="C29" s="51"/>
      <c r="D29" s="51"/>
      <c r="E29" s="67"/>
      <c r="F29" s="67"/>
      <c r="G29" s="68"/>
      <c r="H29" s="67"/>
      <c r="I29" s="67"/>
      <c r="J29" s="51"/>
      <c r="K29" s="67"/>
    </row>
    <row r="30" spans="1:256" s="11" customFormat="1" ht="19.5" thickBot="1" x14ac:dyDescent="0.3">
      <c r="A30" s="69" t="str">
        <f>IF(ISBLANK(D30),"",COUNTA(D$6:D30))</f>
        <v/>
      </c>
      <c r="B30" s="58"/>
      <c r="C30" s="59"/>
      <c r="D30" s="59"/>
      <c r="E30" s="59"/>
      <c r="F30" s="70" t="s">
        <v>49</v>
      </c>
      <c r="G30" s="59"/>
      <c r="H30" s="59"/>
      <c r="I30" s="59"/>
      <c r="J30" s="59"/>
      <c r="K30" s="62">
        <f>SUBTOTAL(9,F31:F47,K31:K47)</f>
        <v>0</v>
      </c>
    </row>
    <row r="31" spans="1:256" s="11" customFormat="1" ht="15" x14ac:dyDescent="0.25">
      <c r="A31" s="25" t="str">
        <f>IF(ISBLANK(D31),"",COUNTA(D$6:D31))</f>
        <v/>
      </c>
      <c r="B31" s="26"/>
      <c r="C31" s="27"/>
      <c r="D31" s="27"/>
      <c r="E31" s="27"/>
      <c r="F31" s="27"/>
      <c r="G31" s="26"/>
      <c r="H31" s="27"/>
      <c r="I31" s="27"/>
      <c r="J31" s="27"/>
      <c r="K31" s="27"/>
    </row>
    <row r="32" spans="1:256" s="11" customFormat="1" ht="15" x14ac:dyDescent="0.25">
      <c r="A32" s="25">
        <v>9</v>
      </c>
      <c r="B32" s="1" t="s">
        <v>39</v>
      </c>
      <c r="C32" s="27" t="s">
        <v>40</v>
      </c>
      <c r="D32" s="27">
        <v>9</v>
      </c>
      <c r="E32" s="27"/>
      <c r="F32" s="27">
        <f>E32*D32</f>
        <v>0</v>
      </c>
      <c r="G32" s="26"/>
      <c r="H32" s="27"/>
      <c r="I32" s="27"/>
      <c r="J32" s="27"/>
      <c r="K32" s="27"/>
    </row>
    <row r="33" spans="1:11" s="11" customFormat="1" ht="15" x14ac:dyDescent="0.25">
      <c r="A33" s="25"/>
      <c r="B33" s="1"/>
      <c r="C33" s="27"/>
      <c r="D33" s="27"/>
      <c r="E33" s="27"/>
      <c r="F33" s="27"/>
      <c r="G33" s="26"/>
      <c r="H33" s="27"/>
      <c r="I33" s="27"/>
      <c r="J33" s="27"/>
      <c r="K33" s="27"/>
    </row>
    <row r="34" spans="1:11" s="11" customFormat="1" ht="15" x14ac:dyDescent="0.25">
      <c r="A34" s="25">
        <v>10</v>
      </c>
      <c r="B34" s="1" t="s">
        <v>41</v>
      </c>
      <c r="C34" s="27" t="s">
        <v>40</v>
      </c>
      <c r="D34" s="27">
        <v>3</v>
      </c>
      <c r="E34" s="27"/>
      <c r="F34" s="27">
        <f t="shared" ref="F34:F46" si="4">E34*D34</f>
        <v>0</v>
      </c>
      <c r="G34" s="112"/>
      <c r="H34" s="27"/>
      <c r="I34" s="111"/>
      <c r="J34" s="111"/>
      <c r="K34" s="27"/>
    </row>
    <row r="35" spans="1:11" s="11" customFormat="1" ht="15" x14ac:dyDescent="0.25">
      <c r="A35" s="25">
        <v>11</v>
      </c>
      <c r="B35" s="1" t="s">
        <v>38</v>
      </c>
      <c r="C35" s="27"/>
      <c r="D35" s="27">
        <v>6</v>
      </c>
      <c r="E35" s="27"/>
      <c r="F35" s="27">
        <f t="shared" si="4"/>
        <v>0</v>
      </c>
      <c r="G35" s="112"/>
      <c r="H35" s="27"/>
      <c r="I35" s="111"/>
      <c r="J35" s="110"/>
      <c r="K35" s="27"/>
    </row>
    <row r="36" spans="1:11" s="11" customFormat="1" ht="15" x14ac:dyDescent="0.25">
      <c r="A36" s="25"/>
      <c r="B36" s="1"/>
      <c r="C36" s="27"/>
      <c r="D36" s="27"/>
      <c r="E36" s="27"/>
      <c r="F36" s="27"/>
      <c r="G36" s="112"/>
      <c r="H36" s="27"/>
      <c r="I36" s="111"/>
      <c r="J36" s="110"/>
      <c r="K36" s="27"/>
    </row>
    <row r="37" spans="1:11" s="11" customFormat="1" ht="15" x14ac:dyDescent="0.25">
      <c r="A37" s="25"/>
      <c r="B37" s="1"/>
      <c r="C37" s="27"/>
      <c r="D37" s="27"/>
      <c r="E37" s="27"/>
      <c r="F37" s="27"/>
      <c r="G37" s="112"/>
      <c r="H37" s="27"/>
      <c r="I37" s="111"/>
      <c r="J37" s="110"/>
      <c r="K37" s="27"/>
    </row>
    <row r="38" spans="1:11" s="11" customFormat="1" ht="15" x14ac:dyDescent="0.25">
      <c r="A38" s="25">
        <v>12</v>
      </c>
      <c r="B38" s="1" t="s">
        <v>42</v>
      </c>
      <c r="C38" s="27" t="s">
        <v>21</v>
      </c>
      <c r="D38" s="27">
        <v>2</v>
      </c>
      <c r="E38" s="27"/>
      <c r="F38" s="27">
        <f t="shared" si="4"/>
        <v>0</v>
      </c>
      <c r="G38" s="112"/>
      <c r="H38" s="111"/>
      <c r="I38" s="111"/>
      <c r="J38" s="111"/>
      <c r="K38" s="27"/>
    </row>
    <row r="39" spans="1:11" s="11" customFormat="1" ht="15" x14ac:dyDescent="0.25">
      <c r="A39" s="25">
        <v>13</v>
      </c>
      <c r="B39" s="1" t="s">
        <v>43</v>
      </c>
      <c r="C39" s="27" t="s">
        <v>20</v>
      </c>
      <c r="D39" s="27">
        <v>200</v>
      </c>
      <c r="E39" s="27"/>
      <c r="F39" s="27">
        <f t="shared" si="4"/>
        <v>0</v>
      </c>
      <c r="G39" s="112"/>
      <c r="H39" s="111"/>
      <c r="I39" s="111"/>
      <c r="J39" s="111"/>
      <c r="K39" s="27"/>
    </row>
    <row r="40" spans="1:11" s="11" customFormat="1" ht="15" x14ac:dyDescent="0.25">
      <c r="A40" s="25">
        <v>14</v>
      </c>
      <c r="B40" s="1" t="s">
        <v>44</v>
      </c>
      <c r="C40" s="27" t="s">
        <v>20</v>
      </c>
      <c r="D40" s="27">
        <v>150</v>
      </c>
      <c r="E40" s="27"/>
      <c r="F40" s="27">
        <f t="shared" si="4"/>
        <v>0</v>
      </c>
      <c r="G40" s="26"/>
      <c r="H40" s="111"/>
      <c r="I40" s="27"/>
      <c r="J40" s="27"/>
      <c r="K40" s="27"/>
    </row>
    <row r="41" spans="1:11" s="11" customFormat="1" ht="15" x14ac:dyDescent="0.25">
      <c r="A41" s="25">
        <v>15</v>
      </c>
      <c r="B41" s="47" t="s">
        <v>45</v>
      </c>
      <c r="C41" s="27" t="s">
        <v>20</v>
      </c>
      <c r="D41" s="27">
        <v>30</v>
      </c>
      <c r="E41" s="27"/>
      <c r="F41" s="27">
        <f t="shared" si="4"/>
        <v>0</v>
      </c>
      <c r="G41" s="26"/>
      <c r="H41" s="111"/>
      <c r="I41" s="27"/>
      <c r="J41" s="27"/>
      <c r="K41" s="27"/>
    </row>
    <row r="42" spans="1:11" s="11" customFormat="1" ht="15" x14ac:dyDescent="0.25">
      <c r="A42" s="25">
        <v>16</v>
      </c>
      <c r="B42" s="47" t="s">
        <v>46</v>
      </c>
      <c r="C42" s="27" t="s">
        <v>20</v>
      </c>
      <c r="D42" s="27">
        <v>20</v>
      </c>
      <c r="E42" s="27"/>
      <c r="F42" s="27">
        <f t="shared" si="4"/>
        <v>0</v>
      </c>
      <c r="G42" s="26"/>
      <c r="H42" s="111"/>
      <c r="I42" s="27"/>
      <c r="J42" s="27"/>
      <c r="K42" s="27"/>
    </row>
    <row r="43" spans="1:11" s="11" customFormat="1" ht="15" x14ac:dyDescent="0.25">
      <c r="A43" s="25"/>
      <c r="B43" s="47"/>
      <c r="C43" s="27"/>
      <c r="D43" s="27"/>
      <c r="E43" s="27"/>
      <c r="F43" s="27"/>
      <c r="G43" s="26"/>
      <c r="H43" s="27"/>
      <c r="I43" s="27"/>
      <c r="J43" s="27"/>
      <c r="K43" s="27"/>
    </row>
    <row r="44" spans="1:11" s="11" customFormat="1" ht="15" x14ac:dyDescent="0.25">
      <c r="A44" s="25">
        <v>17</v>
      </c>
      <c r="B44" s="47" t="s">
        <v>47</v>
      </c>
      <c r="C44" s="27" t="s">
        <v>40</v>
      </c>
      <c r="D44" s="117">
        <v>3</v>
      </c>
      <c r="E44" s="118"/>
      <c r="F44" s="115">
        <f t="shared" si="4"/>
        <v>0</v>
      </c>
      <c r="G44" s="112"/>
      <c r="H44" s="111"/>
      <c r="I44" s="114"/>
      <c r="J44" s="110"/>
      <c r="K44" s="27"/>
    </row>
    <row r="45" spans="1:11" s="11" customFormat="1" ht="15" x14ac:dyDescent="0.25">
      <c r="A45" s="25"/>
      <c r="B45" s="47"/>
      <c r="C45" s="27"/>
      <c r="D45" s="116"/>
      <c r="E45" s="116"/>
      <c r="F45" s="115">
        <f t="shared" si="4"/>
        <v>0</v>
      </c>
      <c r="G45" s="112"/>
      <c r="H45" s="111"/>
      <c r="I45" s="114"/>
      <c r="J45" s="110"/>
      <c r="K45" s="27"/>
    </row>
    <row r="46" spans="1:11" s="11" customFormat="1" ht="15" x14ac:dyDescent="0.25">
      <c r="A46" s="25">
        <v>18</v>
      </c>
      <c r="B46" s="26" t="s">
        <v>48</v>
      </c>
      <c r="C46" s="27" t="s">
        <v>40</v>
      </c>
      <c r="D46" s="111">
        <v>13</v>
      </c>
      <c r="E46" s="111"/>
      <c r="F46" s="27">
        <f t="shared" si="4"/>
        <v>0</v>
      </c>
      <c r="G46" s="112"/>
      <c r="H46" s="111"/>
      <c r="I46" s="114"/>
      <c r="J46" s="110"/>
      <c r="K46" s="27"/>
    </row>
    <row r="47" spans="1:11" s="11" customFormat="1" ht="28.5" customHeight="1" x14ac:dyDescent="0.25">
      <c r="A47" s="25"/>
      <c r="B47" s="26"/>
      <c r="C47" s="27"/>
      <c r="D47" s="111"/>
      <c r="E47" s="111"/>
      <c r="F47" s="111"/>
      <c r="G47" s="113"/>
      <c r="H47" s="111"/>
      <c r="I47" s="114"/>
      <c r="J47" s="110"/>
      <c r="K47" s="27"/>
    </row>
    <row r="48" spans="1:11" s="11" customFormat="1" ht="28.5" customHeight="1" x14ac:dyDescent="0.25">
      <c r="A48" s="121">
        <v>19</v>
      </c>
      <c r="B48" s="47" t="s">
        <v>53</v>
      </c>
      <c r="C48" s="46" t="s">
        <v>54</v>
      </c>
      <c r="D48" s="46">
        <v>1</v>
      </c>
      <c r="E48" s="46"/>
      <c r="F48" s="122">
        <f>E48*D48</f>
        <v>0</v>
      </c>
      <c r="G48" s="123"/>
      <c r="H48" s="124"/>
      <c r="I48" s="114"/>
      <c r="J48" s="110"/>
      <c r="K48" s="46"/>
    </row>
    <row r="49" spans="1:256" ht="16.5" x14ac:dyDescent="0.3">
      <c r="A49" s="55" t="str">
        <f>IF(ISBLANK(D49),"",COUNTA(D$6:D49))</f>
        <v/>
      </c>
      <c r="B49" s="128" t="s">
        <v>25</v>
      </c>
      <c r="C49" s="128"/>
      <c r="D49" s="128"/>
      <c r="E49" s="129"/>
      <c r="F49" s="56">
        <f>SUBTOTAL(9,F31:F47)</f>
        <v>0</v>
      </c>
      <c r="G49" s="128" t="s">
        <v>26</v>
      </c>
      <c r="H49" s="128"/>
      <c r="I49" s="128"/>
      <c r="J49" s="129"/>
      <c r="K49" s="56">
        <f>SUBTOTAL(9,K31:K47)</f>
        <v>0</v>
      </c>
      <c r="L49" s="24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1"/>
      <c r="FT49" s="11"/>
      <c r="FU49" s="11"/>
      <c r="FV49" s="11"/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1"/>
      <c r="GR49" s="11"/>
      <c r="GS49" s="11"/>
      <c r="GT49" s="11"/>
      <c r="GU49" s="11"/>
      <c r="GV49" s="11"/>
      <c r="GW49" s="11"/>
      <c r="GX49" s="11"/>
      <c r="GY49" s="11"/>
      <c r="GZ49" s="11"/>
      <c r="HA49" s="11"/>
      <c r="HB49" s="11"/>
      <c r="HC49" s="11"/>
      <c r="HD49" s="11"/>
      <c r="HE49" s="11"/>
      <c r="HF49" s="11"/>
      <c r="HG49" s="11"/>
      <c r="HH49" s="11"/>
      <c r="HI49" s="11"/>
      <c r="HJ49" s="11"/>
      <c r="HK49" s="11"/>
      <c r="HL49" s="11"/>
      <c r="HM49" s="11"/>
      <c r="HN49" s="11"/>
      <c r="HO49" s="11"/>
      <c r="HP49" s="11"/>
      <c r="HQ49" s="11"/>
      <c r="HR49" s="11"/>
      <c r="HS49" s="11"/>
      <c r="HT49" s="11"/>
      <c r="HU49" s="11"/>
      <c r="HV49" s="11"/>
      <c r="HW49" s="11"/>
      <c r="HX49" s="11"/>
      <c r="HY49" s="11"/>
      <c r="HZ49" s="11"/>
      <c r="IA49" s="11"/>
      <c r="IB49" s="11"/>
      <c r="IC49" s="11"/>
      <c r="ID49" s="11"/>
      <c r="IE49" s="11"/>
      <c r="IF49" s="11"/>
      <c r="IG49" s="11"/>
      <c r="IH49" s="11"/>
      <c r="II49" s="11"/>
      <c r="IJ49" s="11"/>
      <c r="IK49" s="11"/>
      <c r="IL49" s="11"/>
      <c r="IM49" s="11"/>
      <c r="IN49" s="11"/>
      <c r="IO49" s="11"/>
      <c r="IP49" s="11"/>
      <c r="IQ49" s="11"/>
      <c r="IR49" s="11"/>
      <c r="IS49" s="11"/>
      <c r="IT49" s="11"/>
      <c r="IU49" s="11"/>
      <c r="IV49" s="11"/>
    </row>
    <row r="50" spans="1:256" ht="20.25" thickBot="1" x14ac:dyDescent="0.35">
      <c r="A50" s="125" t="s">
        <v>50</v>
      </c>
      <c r="B50" s="126"/>
      <c r="C50" s="126"/>
      <c r="D50" s="126"/>
      <c r="E50" s="126"/>
      <c r="F50" s="127"/>
      <c r="G50" s="125">
        <f>SUBTOTAL(9,F31:F47,K31:K47)</f>
        <v>0</v>
      </c>
      <c r="H50" s="126"/>
      <c r="I50" s="126"/>
      <c r="J50" s="126"/>
      <c r="K50" s="127"/>
      <c r="L50" s="24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1"/>
      <c r="GR50" s="11"/>
      <c r="GS50" s="11"/>
      <c r="GT50" s="11"/>
      <c r="GU50" s="11"/>
      <c r="GV50" s="11"/>
      <c r="GW50" s="11"/>
      <c r="GX50" s="11"/>
      <c r="GY50" s="11"/>
      <c r="GZ50" s="11"/>
      <c r="HA50" s="11"/>
      <c r="HB50" s="11"/>
      <c r="HC50" s="11"/>
      <c r="HD50" s="11"/>
      <c r="HE50" s="11"/>
      <c r="HF50" s="11"/>
      <c r="HG50" s="11"/>
      <c r="HH50" s="11"/>
      <c r="HI50" s="11"/>
      <c r="HJ50" s="11"/>
      <c r="HK50" s="11"/>
      <c r="HL50" s="11"/>
      <c r="HM50" s="11"/>
      <c r="HN50" s="11"/>
      <c r="HO50" s="11"/>
      <c r="HP50" s="11"/>
      <c r="HQ50" s="11"/>
      <c r="HR50" s="11"/>
      <c r="HS50" s="11"/>
      <c r="HT50" s="11"/>
      <c r="HU50" s="11"/>
      <c r="HV50" s="11"/>
      <c r="HW50" s="11"/>
      <c r="HX50" s="11"/>
      <c r="HY50" s="11"/>
      <c r="HZ50" s="11"/>
      <c r="IA50" s="11"/>
      <c r="IB50" s="11"/>
      <c r="IC50" s="11"/>
      <c r="ID50" s="11"/>
      <c r="IE50" s="11"/>
      <c r="IF50" s="11"/>
      <c r="IG50" s="11"/>
      <c r="IH50" s="11"/>
      <c r="II50" s="11"/>
      <c r="IJ50" s="11"/>
      <c r="IK50" s="11"/>
      <c r="IL50" s="11"/>
      <c r="IM50" s="11"/>
      <c r="IN50" s="11"/>
      <c r="IO50" s="11"/>
      <c r="IP50" s="11"/>
      <c r="IQ50" s="11"/>
      <c r="IR50" s="11"/>
      <c r="IS50" s="11"/>
      <c r="IT50" s="11"/>
      <c r="IU50" s="11"/>
      <c r="IV50" s="11"/>
    </row>
    <row r="51" spans="1:256" s="11" customFormat="1" ht="14.25" x14ac:dyDescent="0.2">
      <c r="A51" s="49"/>
      <c r="B51" s="50"/>
      <c r="C51" s="51"/>
      <c r="D51" s="51"/>
      <c r="E51" s="51"/>
      <c r="F51" s="51"/>
      <c r="G51" s="52"/>
      <c r="H51" s="51"/>
      <c r="I51" s="51"/>
      <c r="J51" s="51"/>
      <c r="K51" s="51"/>
    </row>
    <row r="52" spans="1:256" s="11" customFormat="1" ht="19.5" thickBot="1" x14ac:dyDescent="0.3">
      <c r="A52" s="69" t="str">
        <f>IF(ISBLANK(D52),"",COUNTA(D$6:D52))</f>
        <v/>
      </c>
      <c r="B52" s="58"/>
      <c r="C52" s="59"/>
      <c r="D52" s="59"/>
      <c r="E52" s="59"/>
      <c r="F52" s="70" t="s">
        <v>9</v>
      </c>
      <c r="G52" s="59"/>
      <c r="H52" s="59"/>
      <c r="I52" s="59"/>
      <c r="J52" s="59"/>
      <c r="K52" s="62">
        <f>SUBTOTAL(9,F53:F56,K53:K56)</f>
        <v>0</v>
      </c>
    </row>
    <row r="53" spans="1:256" s="11" customFormat="1" ht="15" x14ac:dyDescent="0.25">
      <c r="A53" s="25" t="str">
        <f>IF(ISBLANK(D53),"",COUNTA(D$6:D53))</f>
        <v/>
      </c>
      <c r="B53" s="26"/>
      <c r="C53" s="27"/>
      <c r="D53" s="27"/>
      <c r="E53" s="27"/>
      <c r="F53" s="27"/>
      <c r="G53" s="26"/>
      <c r="H53" s="27"/>
      <c r="I53" s="27"/>
      <c r="J53" s="27"/>
      <c r="K53" s="27"/>
    </row>
    <row r="54" spans="1:256" s="11" customFormat="1" ht="15" x14ac:dyDescent="0.25">
      <c r="A54" s="25"/>
      <c r="B54" s="26"/>
      <c r="C54" s="27"/>
      <c r="D54" s="27"/>
      <c r="E54" s="27"/>
      <c r="F54" s="27"/>
      <c r="G54" s="26"/>
      <c r="H54" s="27"/>
      <c r="I54" s="27"/>
      <c r="J54" s="27"/>
      <c r="K54" s="27"/>
    </row>
    <row r="55" spans="1:256" s="11" customFormat="1" ht="15" x14ac:dyDescent="0.25">
      <c r="A55" s="34">
        <f>IF(ISBLANK(D55),"",COUNTA(D$1:D55))</f>
        <v>21</v>
      </c>
      <c r="B55" s="47" t="s">
        <v>19</v>
      </c>
      <c r="C55" s="46" t="s">
        <v>1</v>
      </c>
      <c r="D55" s="46">
        <v>34.25</v>
      </c>
      <c r="E55" s="46"/>
      <c r="F55" s="46">
        <f>D55*E55</f>
        <v>0</v>
      </c>
      <c r="G55" s="31"/>
      <c r="H55" s="32"/>
      <c r="I55" s="32"/>
      <c r="J55" s="32"/>
      <c r="K55" s="32"/>
    </row>
    <row r="56" spans="1:256" s="11" customFormat="1" ht="15" x14ac:dyDescent="0.25">
      <c r="A56" s="48">
        <v>23</v>
      </c>
      <c r="B56" s="47" t="s">
        <v>51</v>
      </c>
      <c r="C56" s="46" t="s">
        <v>52</v>
      </c>
      <c r="D56" s="46">
        <v>1</v>
      </c>
      <c r="E56" s="46"/>
      <c r="F56" s="46">
        <f>D56*E56</f>
        <v>0</v>
      </c>
      <c r="G56" s="47"/>
      <c r="H56" s="46"/>
      <c r="I56" s="46"/>
      <c r="J56" s="46"/>
      <c r="K56" s="46"/>
    </row>
    <row r="57" spans="1:256" s="11" customFormat="1" ht="15" x14ac:dyDescent="0.25">
      <c r="A57" s="119"/>
      <c r="B57" s="120"/>
      <c r="C57" s="46"/>
      <c r="D57" s="46"/>
      <c r="E57" s="46"/>
      <c r="F57" s="46"/>
      <c r="G57" s="47"/>
      <c r="H57" s="46"/>
      <c r="I57" s="46"/>
      <c r="J57" s="46"/>
      <c r="K57" s="46"/>
    </row>
    <row r="58" spans="1:256" ht="16.5" x14ac:dyDescent="0.3">
      <c r="A58" s="55" t="str">
        <f>IF(ISBLANK(D58),"",COUNTA(D$6:D58))</f>
        <v/>
      </c>
      <c r="B58" s="128" t="s">
        <v>25</v>
      </c>
      <c r="C58" s="128"/>
      <c r="D58" s="128"/>
      <c r="E58" s="129"/>
      <c r="F58" s="56">
        <f>SUBTOTAL(9,F53:F56)</f>
        <v>0</v>
      </c>
      <c r="G58" s="128" t="s">
        <v>26</v>
      </c>
      <c r="H58" s="128"/>
      <c r="I58" s="128"/>
      <c r="J58" s="129"/>
      <c r="K58" s="56">
        <f>SUBTOTAL(9,K53:K56)</f>
        <v>0</v>
      </c>
      <c r="L58" s="24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1"/>
      <c r="FT58" s="11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1"/>
      <c r="GR58" s="11"/>
      <c r="GS58" s="11"/>
      <c r="GT58" s="11"/>
      <c r="GU58" s="11"/>
      <c r="GV58" s="11"/>
      <c r="GW58" s="11"/>
      <c r="GX58" s="11"/>
      <c r="GY58" s="11"/>
      <c r="GZ58" s="11"/>
      <c r="HA58" s="11"/>
      <c r="HB58" s="11"/>
      <c r="HC58" s="11"/>
      <c r="HD58" s="11"/>
      <c r="HE58" s="11"/>
      <c r="HF58" s="11"/>
      <c r="HG58" s="11"/>
      <c r="HH58" s="11"/>
      <c r="HI58" s="11"/>
      <c r="HJ58" s="11"/>
      <c r="HK58" s="11"/>
      <c r="HL58" s="11"/>
      <c r="HM58" s="11"/>
      <c r="HN58" s="11"/>
      <c r="HO58" s="11"/>
      <c r="HP58" s="11"/>
      <c r="HQ58" s="11"/>
      <c r="HR58" s="11"/>
      <c r="HS58" s="11"/>
      <c r="HT58" s="11"/>
      <c r="HU58" s="11"/>
      <c r="HV58" s="11"/>
      <c r="HW58" s="11"/>
      <c r="HX58" s="11"/>
      <c r="HY58" s="11"/>
      <c r="HZ58" s="11"/>
      <c r="IA58" s="11"/>
      <c r="IB58" s="11"/>
      <c r="IC58" s="11"/>
      <c r="ID58" s="11"/>
      <c r="IE58" s="11"/>
      <c r="IF58" s="11"/>
      <c r="IG58" s="11"/>
      <c r="IH58" s="11"/>
      <c r="II58" s="11"/>
      <c r="IJ58" s="11"/>
      <c r="IK58" s="11"/>
      <c r="IL58" s="11"/>
      <c r="IM58" s="11"/>
      <c r="IN58" s="11"/>
      <c r="IO58" s="11"/>
      <c r="IP58" s="11"/>
      <c r="IQ58" s="11"/>
      <c r="IR58" s="11"/>
      <c r="IS58" s="11"/>
      <c r="IT58" s="11"/>
      <c r="IU58" s="11"/>
      <c r="IV58" s="11"/>
    </row>
    <row r="59" spans="1:256" ht="20.25" thickBot="1" x14ac:dyDescent="0.35">
      <c r="A59" s="125" t="s">
        <v>27</v>
      </c>
      <c r="B59" s="126"/>
      <c r="C59" s="126"/>
      <c r="D59" s="126"/>
      <c r="E59" s="126"/>
      <c r="F59" s="127"/>
      <c r="G59" s="125">
        <f>SUBTOTAL(9,F53:F56,K53:K56)</f>
        <v>0</v>
      </c>
      <c r="H59" s="126"/>
      <c r="I59" s="126"/>
      <c r="J59" s="126"/>
      <c r="K59" s="127"/>
      <c r="L59" s="24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1"/>
      <c r="EU59" s="11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1"/>
      <c r="FT59" s="11"/>
      <c r="FU59" s="11"/>
      <c r="FV59" s="11"/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  <c r="GO59" s="11"/>
      <c r="GP59" s="11"/>
      <c r="GQ59" s="11"/>
      <c r="GR59" s="11"/>
      <c r="GS59" s="11"/>
      <c r="GT59" s="11"/>
      <c r="GU59" s="11"/>
      <c r="GV59" s="11"/>
      <c r="GW59" s="11"/>
      <c r="GX59" s="11"/>
      <c r="GY59" s="11"/>
      <c r="GZ59" s="11"/>
      <c r="HA59" s="11"/>
      <c r="HB59" s="11"/>
      <c r="HC59" s="11"/>
      <c r="HD59" s="11"/>
      <c r="HE59" s="11"/>
      <c r="HF59" s="11"/>
      <c r="HG59" s="11"/>
      <c r="HH59" s="11"/>
      <c r="HI59" s="11"/>
      <c r="HJ59" s="11"/>
      <c r="HK59" s="11"/>
      <c r="HL59" s="11"/>
      <c r="HM59" s="11"/>
      <c r="HN59" s="11"/>
      <c r="HO59" s="11"/>
      <c r="HP59" s="11"/>
      <c r="HQ59" s="11"/>
      <c r="HR59" s="11"/>
      <c r="HS59" s="11"/>
      <c r="HT59" s="11"/>
      <c r="HU59" s="11"/>
      <c r="HV59" s="11"/>
      <c r="HW59" s="11"/>
      <c r="HX59" s="11"/>
      <c r="HY59" s="11"/>
      <c r="HZ59" s="11"/>
      <c r="IA59" s="11"/>
      <c r="IB59" s="11"/>
      <c r="IC59" s="11"/>
      <c r="ID59" s="11"/>
      <c r="IE59" s="11"/>
      <c r="IF59" s="11"/>
      <c r="IG59" s="11"/>
      <c r="IH59" s="11"/>
      <c r="II59" s="11"/>
      <c r="IJ59" s="11"/>
      <c r="IK59" s="11"/>
      <c r="IL59" s="11"/>
      <c r="IM59" s="11"/>
      <c r="IN59" s="11"/>
      <c r="IO59" s="11"/>
      <c r="IP59" s="11"/>
      <c r="IQ59" s="11"/>
      <c r="IR59" s="11"/>
      <c r="IS59" s="11"/>
      <c r="IT59" s="11"/>
      <c r="IU59" s="11"/>
      <c r="IV59" s="11"/>
    </row>
    <row r="60" spans="1:256" s="11" customFormat="1" ht="14.25" x14ac:dyDescent="0.2">
      <c r="A60" s="49"/>
      <c r="B60" s="50"/>
      <c r="C60" s="51"/>
      <c r="D60" s="51"/>
      <c r="E60" s="51"/>
      <c r="F60" s="51"/>
      <c r="G60" s="52"/>
      <c r="H60" s="51"/>
      <c r="I60" s="51"/>
      <c r="J60" s="51"/>
      <c r="K60" s="67"/>
    </row>
    <row r="61" spans="1:256" s="11" customFormat="1" ht="17.25" thickBot="1" x14ac:dyDescent="0.35">
      <c r="A61" s="71"/>
      <c r="B61" s="72"/>
      <c r="C61" s="73"/>
      <c r="D61" s="73"/>
      <c r="E61" s="73"/>
      <c r="F61" s="73"/>
      <c r="G61" s="74"/>
      <c r="H61" s="73"/>
      <c r="I61" s="73"/>
      <c r="J61" s="73"/>
      <c r="K61" s="75"/>
    </row>
    <row r="62" spans="1:256" s="18" customFormat="1" ht="17.25" x14ac:dyDescent="0.3">
      <c r="A62" s="76"/>
      <c r="B62" s="77" t="s">
        <v>10</v>
      </c>
      <c r="C62" s="77"/>
      <c r="D62" s="78"/>
      <c r="E62" s="79"/>
      <c r="F62" s="80">
        <f>SUBTOTAL(9,F5:F61)</f>
        <v>0</v>
      </c>
      <c r="G62" s="78" t="s">
        <v>16</v>
      </c>
      <c r="H62" s="78"/>
      <c r="I62" s="78"/>
      <c r="J62" s="79"/>
      <c r="K62" s="80">
        <f>SUBTOTAL(9,K5:K61)</f>
        <v>0</v>
      </c>
    </row>
    <row r="63" spans="1:256" s="18" customFormat="1" ht="17.25" x14ac:dyDescent="0.3">
      <c r="A63" s="76"/>
      <c r="B63" s="81" t="s">
        <v>11</v>
      </c>
      <c r="C63" s="82"/>
      <c r="D63" s="83"/>
      <c r="E63" s="84">
        <v>0</v>
      </c>
      <c r="F63" s="85">
        <f>F62*E63</f>
        <v>0</v>
      </c>
      <c r="G63" s="86" t="s">
        <v>18</v>
      </c>
      <c r="H63" s="87"/>
      <c r="I63" s="83"/>
      <c r="J63" s="88">
        <v>0</v>
      </c>
      <c r="K63" s="85">
        <f>K62*J63</f>
        <v>0</v>
      </c>
    </row>
    <row r="64" spans="1:256" s="18" customFormat="1" ht="17.25" x14ac:dyDescent="0.3">
      <c r="A64" s="76"/>
      <c r="B64" s="89" t="s">
        <v>15</v>
      </c>
      <c r="C64" s="82"/>
      <c r="D64" s="83"/>
      <c r="E64" s="84">
        <v>0</v>
      </c>
      <c r="F64" s="85">
        <f>F62*E64</f>
        <v>0</v>
      </c>
      <c r="G64" s="86" t="s">
        <v>17</v>
      </c>
      <c r="H64" s="87"/>
      <c r="I64" s="83"/>
      <c r="J64" s="84">
        <v>0</v>
      </c>
      <c r="K64" s="85">
        <f>K62*J64</f>
        <v>0</v>
      </c>
    </row>
    <row r="65" spans="1:11" s="18" customFormat="1" ht="17.25" x14ac:dyDescent="0.3">
      <c r="A65" s="76"/>
      <c r="B65" s="90" t="s">
        <v>12</v>
      </c>
      <c r="C65" s="90"/>
      <c r="D65" s="91"/>
      <c r="E65" s="91"/>
      <c r="F65" s="92">
        <f>ROUND(SUM(F62:F64),2)</f>
        <v>0</v>
      </c>
      <c r="G65" s="91"/>
      <c r="H65" s="91"/>
      <c r="I65" s="91"/>
      <c r="J65" s="93"/>
      <c r="K65" s="92">
        <f>ROUND(SUM(K62:K64),2)</f>
        <v>0</v>
      </c>
    </row>
    <row r="66" spans="1:11" s="18" customFormat="1" ht="17.25" x14ac:dyDescent="0.3">
      <c r="A66" s="76"/>
      <c r="B66" s="94" t="s">
        <v>13</v>
      </c>
      <c r="C66" s="95"/>
      <c r="D66" s="96"/>
      <c r="E66" s="97">
        <v>0</v>
      </c>
      <c r="F66" s="98">
        <f>ROUND(F65*E66,2)</f>
        <v>0</v>
      </c>
      <c r="G66" s="96"/>
      <c r="H66" s="99"/>
      <c r="I66" s="100"/>
      <c r="J66" s="97">
        <v>0</v>
      </c>
      <c r="K66" s="98">
        <f>ROUND(K65*J66,2)</f>
        <v>0</v>
      </c>
    </row>
    <row r="67" spans="1:11" s="18" customFormat="1" ht="21.75" x14ac:dyDescent="0.3">
      <c r="A67" s="76"/>
      <c r="B67" s="101" t="s">
        <v>29</v>
      </c>
      <c r="C67" s="101"/>
      <c r="D67" s="102"/>
      <c r="E67" s="102"/>
      <c r="F67" s="102"/>
      <c r="G67" s="102"/>
      <c r="H67" s="102"/>
      <c r="I67" s="102"/>
      <c r="J67" s="130">
        <f>SUM(F65:F66,K65:K66)</f>
        <v>0</v>
      </c>
      <c r="K67" s="131"/>
    </row>
    <row r="68" spans="1:11" s="18" customFormat="1" ht="16.5" x14ac:dyDescent="0.3">
      <c r="A68" s="71"/>
      <c r="B68" s="71"/>
      <c r="C68" s="103"/>
      <c r="D68" s="104"/>
      <c r="E68" s="104"/>
      <c r="F68" s="104"/>
      <c r="G68" s="103"/>
      <c r="H68" s="103"/>
      <c r="I68" s="104"/>
      <c r="J68" s="105" t="s">
        <v>14</v>
      </c>
      <c r="K68" s="104">
        <f>J67/D55</f>
        <v>0</v>
      </c>
    </row>
    <row r="69" spans="1:11" ht="13.5" x14ac:dyDescent="0.25">
      <c r="A69" s="106"/>
      <c r="B69" s="45"/>
      <c r="C69" s="45"/>
      <c r="D69" s="45"/>
      <c r="E69" s="45"/>
      <c r="F69" s="45"/>
      <c r="G69" s="45"/>
      <c r="H69" s="45"/>
      <c r="I69" s="45"/>
      <c r="J69" s="45"/>
      <c r="K69" s="45"/>
    </row>
    <row r="70" spans="1:11" ht="13.5" x14ac:dyDescent="0.25">
      <c r="A70" s="106"/>
      <c r="B70" s="45"/>
      <c r="C70" s="45"/>
      <c r="D70" s="45"/>
      <c r="E70" s="45"/>
      <c r="F70" s="45"/>
      <c r="G70" s="45"/>
      <c r="H70" s="45"/>
      <c r="I70" s="45"/>
      <c r="J70" s="45"/>
      <c r="K70" s="45"/>
    </row>
    <row r="71" spans="1:11" ht="13.5" x14ac:dyDescent="0.25">
      <c r="A71" s="106"/>
      <c r="B71" s="45"/>
      <c r="C71" s="45"/>
      <c r="D71" s="45"/>
      <c r="E71" s="45"/>
      <c r="F71" s="45"/>
      <c r="G71" s="45"/>
      <c r="H71" s="45"/>
      <c r="I71" s="45"/>
      <c r="J71" s="45"/>
      <c r="K71" s="45"/>
    </row>
    <row r="72" spans="1:11" ht="13.5" x14ac:dyDescent="0.25">
      <c r="A72" s="106"/>
      <c r="B72" s="45"/>
      <c r="C72" s="45"/>
      <c r="D72" s="45"/>
      <c r="E72" s="45"/>
      <c r="F72" s="45"/>
      <c r="G72" s="45"/>
      <c r="H72" s="45"/>
      <c r="I72" s="45"/>
      <c r="J72" s="45"/>
      <c r="K72" s="45"/>
    </row>
    <row r="73" spans="1:11" ht="13.5" x14ac:dyDescent="0.25">
      <c r="A73" s="106"/>
      <c r="B73" s="45"/>
      <c r="C73" s="45"/>
      <c r="D73" s="45"/>
      <c r="E73" s="45"/>
      <c r="F73" s="45"/>
      <c r="G73" s="45"/>
      <c r="H73" s="45"/>
      <c r="I73" s="45"/>
      <c r="J73" s="45"/>
      <c r="K73" s="45"/>
    </row>
    <row r="74" spans="1:11" ht="13.5" x14ac:dyDescent="0.25">
      <c r="A74" s="106"/>
      <c r="B74" s="45"/>
      <c r="C74" s="45"/>
      <c r="D74" s="45"/>
      <c r="E74" s="45"/>
      <c r="F74" s="45"/>
      <c r="G74" s="45"/>
      <c r="H74" s="45"/>
      <c r="I74" s="45"/>
      <c r="J74" s="45"/>
      <c r="K74" s="45"/>
    </row>
    <row r="75" spans="1:11" ht="13.5" x14ac:dyDescent="0.25">
      <c r="A75" s="106"/>
      <c r="B75" s="45"/>
      <c r="C75" s="45"/>
      <c r="D75" s="45"/>
      <c r="E75" s="45"/>
      <c r="F75" s="45"/>
      <c r="G75" s="45"/>
      <c r="H75" s="45"/>
      <c r="I75" s="45"/>
      <c r="J75" s="45"/>
      <c r="K75" s="45"/>
    </row>
  </sheetData>
  <autoFilter ref="A5:K56"/>
  <sortState ref="K9:K17">
    <sortCondition ref="K9"/>
  </sortState>
  <mergeCells count="25">
    <mergeCell ref="B49:E49"/>
    <mergeCell ref="G49:J49"/>
    <mergeCell ref="A1:K1"/>
    <mergeCell ref="A3:K3"/>
    <mergeCell ref="B6:J6"/>
    <mergeCell ref="B11:E11"/>
    <mergeCell ref="G11:J11"/>
    <mergeCell ref="A21:F21"/>
    <mergeCell ref="G21:K21"/>
    <mergeCell ref="B27:E27"/>
    <mergeCell ref="G27:J27"/>
    <mergeCell ref="A28:F28"/>
    <mergeCell ref="G28:K28"/>
    <mergeCell ref="G12:K12"/>
    <mergeCell ref="A12:F12"/>
    <mergeCell ref="A13:K13"/>
    <mergeCell ref="B20:E20"/>
    <mergeCell ref="G20:J20"/>
    <mergeCell ref="A50:F50"/>
    <mergeCell ref="G50:K50"/>
    <mergeCell ref="B58:E58"/>
    <mergeCell ref="G58:J58"/>
    <mergeCell ref="J67:K67"/>
    <mergeCell ref="A59:F59"/>
    <mergeCell ref="G59:K59"/>
  </mergeCells>
  <conditionalFormatting sqref="K14 F14:F15 F17:F19 F31:F48 K31:K48 F53:F57 K53:K57">
    <cfRule type="expression" dxfId="6" priority="224">
      <formula>AND(NOT(ISBLANK(B14)),OR(ISBLANK(F14),F14=0))</formula>
    </cfRule>
  </conditionalFormatting>
  <conditionalFormatting sqref="F7">
    <cfRule type="expression" dxfId="5" priority="139">
      <formula>AND(NOT(ISBLANK(B7)),OR(ISBLANK(F7),F7=0))</formula>
    </cfRule>
  </conditionalFormatting>
  <conditionalFormatting sqref="K7">
    <cfRule type="expression" dxfId="4" priority="136">
      <formula>AND(NOT(ISBLANK(G7)),OR(ISBLANK(K7),K7=0))</formula>
    </cfRule>
  </conditionalFormatting>
  <conditionalFormatting sqref="F26">
    <cfRule type="expression" dxfId="3" priority="134">
      <formula>AND(NOT(ISBLANK(B26)),OR(ISBLANK(F26),F26=0))</formula>
    </cfRule>
  </conditionalFormatting>
  <conditionalFormatting sqref="K24">
    <cfRule type="expression" dxfId="2" priority="133">
      <formula>AND(NOT(ISBLANK(G24)),OR(ISBLANK(K24),K24=0))</formula>
    </cfRule>
  </conditionalFormatting>
  <conditionalFormatting sqref="F24">
    <cfRule type="expression" dxfId="1" priority="132">
      <formula>AND(NOT(ISBLANK(B24)),OR(ISBLANK(F24),F24=0))</formula>
    </cfRule>
  </conditionalFormatting>
  <conditionalFormatting sqref="F16">
    <cfRule type="expression" dxfId="0" priority="10">
      <formula>AND(NOT(ISBLANK(B16)),OR(ISBLANK(F16),F16=0))</formula>
    </cfRule>
  </conditionalFormatting>
  <printOptions horizontalCentered="1"/>
  <pageMargins left="0.27559055118110237" right="0.27559055118110237" top="0.59055118110236227" bottom="0.39370078740157483" header="0.19685039370078741" footer="0.19685039370078741"/>
  <pageSetup paperSize="9" scale="71" fitToHeight="0" orientation="landscape" r:id="rId1"/>
  <headerFooter alignWithMargins="0">
    <oddFooter>&amp;C&amp;P 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КП</vt:lpstr>
      <vt:lpstr>КП!Заголовки_для_печати</vt:lpstr>
      <vt:lpstr>КП!Область_печати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dolgopolova.iryna</dc:creator>
  <cp:lastModifiedBy>User</cp:lastModifiedBy>
  <cp:lastPrinted>2017-09-21T12:11:07Z</cp:lastPrinted>
  <dcterms:created xsi:type="dcterms:W3CDTF">2012-06-24T07:09:18Z</dcterms:created>
  <dcterms:modified xsi:type="dcterms:W3CDTF">2018-07-20T11:31:48Z</dcterms:modified>
</cp:coreProperties>
</file>