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абот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12" i="1"/>
  <c r="D20" i="1"/>
  <c r="D13" i="1"/>
  <c r="F25" i="1" l="1"/>
  <c r="F26" i="1"/>
  <c r="F27" i="1"/>
  <c r="F28" i="1"/>
  <c r="F29" i="1"/>
  <c r="F30" i="1"/>
  <c r="F24" i="1"/>
  <c r="F21" i="1"/>
  <c r="F22" i="1"/>
  <c r="F20" i="1"/>
  <c r="F12" i="1"/>
  <c r="F13" i="1"/>
  <c r="F14" i="1"/>
  <c r="F15" i="1"/>
  <c r="F16" i="1"/>
  <c r="F11" i="1"/>
  <c r="F6" i="1"/>
  <c r="F7" i="1"/>
  <c r="F8" i="1"/>
  <c r="F9" i="1"/>
  <c r="F5" i="1"/>
  <c r="F31" i="1" l="1"/>
  <c r="F17" i="1"/>
  <c r="F32" i="1" s="1"/>
</calcChain>
</file>

<file path=xl/sharedStrings.xml><?xml version="1.0" encoding="utf-8"?>
<sst xmlns="http://schemas.openxmlformats.org/spreadsheetml/2006/main" count="50" uniqueCount="31">
  <si>
    <t>Наименование работ</t>
  </si>
  <si>
    <t>ед. изм.</t>
  </si>
  <si>
    <t>объем</t>
  </si>
  <si>
    <t>цена</t>
  </si>
  <si>
    <t>стоимость</t>
  </si>
  <si>
    <t>ДОМ</t>
  </si>
  <si>
    <t>Фундамент</t>
  </si>
  <si>
    <t>Бетонирование в грунт</t>
  </si>
  <si>
    <t>м3</t>
  </si>
  <si>
    <t>Горизонтальная гидроизоляция</t>
  </si>
  <si>
    <t>м.п.</t>
  </si>
  <si>
    <t>Монтаж канализации</t>
  </si>
  <si>
    <t>Обратная засыпка</t>
  </si>
  <si>
    <t>Стены и перегородки</t>
  </si>
  <si>
    <t>Кладка газоблока</t>
  </si>
  <si>
    <t>Кирпичная кладка стен 250 мм</t>
  </si>
  <si>
    <t>Монтаж перемычек</t>
  </si>
  <si>
    <t>Устройство армопояса</t>
  </si>
  <si>
    <t>ГАРАЖ</t>
  </si>
  <si>
    <t>Подвал</t>
  </si>
  <si>
    <t>м2</t>
  </si>
  <si>
    <t>Кирпичная кладка перегородок 120 мм</t>
  </si>
  <si>
    <t>шт.</t>
  </si>
  <si>
    <t>Горизонтальная гидроизоляция рубероидом</t>
  </si>
  <si>
    <t>Бетонирование стен 200 мм в опалубку</t>
  </si>
  <si>
    <t>Устройство плиты пола по грунту 100 мм</t>
  </si>
  <si>
    <t>Устройство армопояса 200*300 мм</t>
  </si>
  <si>
    <t>Бетонирование перекрытия 200 мм</t>
  </si>
  <si>
    <t>Бетонирование плиты 150 мм</t>
  </si>
  <si>
    <t>Всего: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</si>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</sst>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tabSelected="1" workbookViewId="0">
      <selection activeCell="B10" sqref="B10:F10"/>
    </sheetView>
  </sheetViews>
  <sheetFormatPr defaultRowHeight="15" x14ac:dyDescent="0.25"/>
  <cols>
    <col min="2" max="2" width="52.140625" customWidth="1"/>
  </cols>
  <sheetData>
    <row r="2" spans="2:6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 x14ac:dyDescent="0.25">
      <c r="B3" s="6" t="s">
        <v>5</v>
      </c>
      <c r="C3" s="7"/>
      <c r="D3" s="7"/>
      <c r="E3" s="7"/>
      <c r="F3" s="8"/>
    </row>
    <row r="4" spans="2:6" x14ac:dyDescent="0.25">
      <c r="B4" s="3" t="s">
        <v>6</v>
      </c>
      <c r="C4" s="4"/>
      <c r="D4" s="4"/>
      <c r="E4" s="4"/>
      <c r="F4" s="5"/>
    </row>
    <row r="5" spans="2:6" x14ac:dyDescent="0.25">
      <c r="B5" s="1" t="s">
        <v>7</v>
      </c>
      <c r="C5" s="1" t="s">
        <v>8</v>
      </c>
      <c r="D5" s="1">
        <v>21</v>
      </c>
      <c r="E5" s="1"/>
      <c r="F5" s="1">
        <f>D5*E5</f>
        <v>0</v>
      </c>
    </row>
    <row r="6" spans="2:6" x14ac:dyDescent="0.25">
      <c r="B6" s="1" t="s">
        <v>11</v>
      </c>
      <c r="C6" s="1" t="s">
        <v>10</v>
      </c>
      <c r="D6" s="1">
        <v>40</v>
      </c>
      <c r="E6" s="1"/>
      <c r="F6" s="1">
        <f t="shared" ref="F6:F16" si="0">D6*E6</f>
        <v>0</v>
      </c>
    </row>
    <row r="7" spans="2:6" x14ac:dyDescent="0.25">
      <c r="B7" s="1" t="s">
        <v>12</v>
      </c>
      <c r="C7" s="1" t="s">
        <v>8</v>
      </c>
      <c r="D7" s="1">
        <v>3</v>
      </c>
      <c r="E7" s="1"/>
      <c r="F7" s="1">
        <f t="shared" si="0"/>
        <v>0</v>
      </c>
    </row>
    <row r="8" spans="2:6" x14ac:dyDescent="0.25">
      <c r="B8" s="1" t="s">
        <v>25</v>
      </c>
      <c r="C8" s="1" t="s">
        <v>8</v>
      </c>
      <c r="D8" s="1">
        <v>14.5</v>
      </c>
      <c r="E8" s="1"/>
      <c r="F8" s="1">
        <f t="shared" si="0"/>
        <v>0</v>
      </c>
    </row>
    <row r="9" spans="2:6" x14ac:dyDescent="0.25">
      <c r="B9" s="1"/>
      <c r="C9" s="1"/>
      <c r="D9" s="1"/>
      <c r="E9" s="1"/>
      <c r="F9" s="1">
        <f t="shared" si="0"/>
        <v>0</v>
      </c>
    </row>
    <row r="10" spans="2:6" x14ac:dyDescent="0.25">
      <c r="B10" s="3" t="s">
        <v>13</v>
      </c>
      <c r="C10" s="4"/>
      <c r="D10" s="4"/>
      <c r="E10" s="4"/>
      <c r="F10" s="5"/>
    </row>
    <row r="11" spans="2:6" x14ac:dyDescent="0.25">
      <c r="B11" s="1" t="s">
        <v>23</v>
      </c>
      <c r="C11" s="1" t="s">
        <v>10</v>
      </c>
      <c r="D11" s="2">
        <v>69.75</v>
      </c>
      <c r="E11" s="1"/>
      <c r="F11" s="1">
        <f t="shared" si="0"/>
        <v>0</v>
      </c>
    </row>
    <row r="12" spans="2:6" x14ac:dyDescent="0.25">
      <c r="B12" s="1" t="s">
        <v>14</v>
      </c>
      <c r="C12" s="1" t="s">
        <v>8</v>
      </c>
      <c r="D12" s="2">
        <f>65+2.56-28.4*0.4-1.6*2.1*0.4</f>
        <v>54.856000000000002</v>
      </c>
      <c r="E12" s="1"/>
      <c r="F12" s="1">
        <f t="shared" si="0"/>
        <v>0</v>
      </c>
    </row>
    <row r="13" spans="2:6" x14ac:dyDescent="0.25">
      <c r="B13" s="1" t="s">
        <v>15</v>
      </c>
      <c r="C13" s="1" t="s">
        <v>8</v>
      </c>
      <c r="D13" s="2">
        <f>15.6</f>
        <v>15.6</v>
      </c>
      <c r="E13" s="1"/>
      <c r="F13" s="1">
        <f t="shared" si="0"/>
        <v>0</v>
      </c>
    </row>
    <row r="14" spans="2:6" x14ac:dyDescent="0.25">
      <c r="B14" s="1" t="s">
        <v>21</v>
      </c>
      <c r="C14" s="1" t="s">
        <v>20</v>
      </c>
      <c r="D14" s="2">
        <v>116.2</v>
      </c>
      <c r="E14" s="1"/>
      <c r="F14" s="1">
        <f t="shared" si="0"/>
        <v>0</v>
      </c>
    </row>
    <row r="15" spans="2:6" x14ac:dyDescent="0.25">
      <c r="B15" s="1" t="s">
        <v>16</v>
      </c>
      <c r="C15" s="1" t="s">
        <v>22</v>
      </c>
      <c r="D15" s="2">
        <v>9</v>
      </c>
      <c r="E15" s="1"/>
      <c r="F15" s="1">
        <f t="shared" si="0"/>
        <v>0</v>
      </c>
    </row>
    <row r="16" spans="2:6" x14ac:dyDescent="0.25">
      <c r="B16" s="1" t="s">
        <v>26</v>
      </c>
      <c r="C16" s="1" t="s">
        <v>10</v>
      </c>
      <c r="D16" s="2">
        <v>69.75</v>
      </c>
      <c r="E16" s="1"/>
      <c r="F16" s="1">
        <f t="shared" si="0"/>
        <v>0</v>
      </c>
    </row>
    <row r="17" spans="2:6" x14ac:dyDescent="0.25">
      <c r="B17" s="12"/>
      <c r="C17" s="13"/>
      <c r="D17" s="14"/>
      <c r="E17" s="1" t="s">
        <v>29</v>
      </c>
      <c r="F17" s="1">
        <f>SUM(F5:F9,F11:F16)</f>
        <v>0</v>
      </c>
    </row>
    <row r="18" spans="2:6" x14ac:dyDescent="0.25">
      <c r="B18" s="9" t="s">
        <v>18</v>
      </c>
      <c r="C18" s="10"/>
      <c r="D18" s="10"/>
      <c r="E18" s="10"/>
      <c r="F18" s="11"/>
    </row>
    <row r="19" spans="2:6" x14ac:dyDescent="0.25">
      <c r="B19" s="3" t="s">
        <v>19</v>
      </c>
      <c r="C19" s="4"/>
      <c r="D19" s="4"/>
      <c r="E19" s="4"/>
      <c r="F19" s="5"/>
    </row>
    <row r="20" spans="2:6" x14ac:dyDescent="0.25">
      <c r="B20" s="1" t="s">
        <v>28</v>
      </c>
      <c r="C20" s="1" t="s">
        <v>8</v>
      </c>
      <c r="D20" s="2">
        <f>14.25*5.55</f>
        <v>79.087499999999991</v>
      </c>
      <c r="E20" s="1"/>
      <c r="F20" s="1">
        <f t="shared" ref="F20:F30" si="1">D20*E20</f>
        <v>0</v>
      </c>
    </row>
    <row r="21" spans="2:6" x14ac:dyDescent="0.25">
      <c r="B21" s="1" t="s">
        <v>24</v>
      </c>
      <c r="C21" s="1" t="s">
        <v>8</v>
      </c>
      <c r="D21" s="2">
        <v>33</v>
      </c>
      <c r="E21" s="1"/>
      <c r="F21" s="1">
        <f t="shared" si="1"/>
        <v>0</v>
      </c>
    </row>
    <row r="22" spans="2:6" x14ac:dyDescent="0.25">
      <c r="B22" s="1" t="s">
        <v>27</v>
      </c>
      <c r="C22" s="1" t="s">
        <v>8</v>
      </c>
      <c r="D22" s="2">
        <v>68.5</v>
      </c>
      <c r="E22" s="1"/>
      <c r="F22" s="1">
        <f t="shared" si="1"/>
        <v>0</v>
      </c>
    </row>
    <row r="23" spans="2:6" x14ac:dyDescent="0.25">
      <c r="B23" s="3" t="s">
        <v>13</v>
      </c>
      <c r="C23" s="4"/>
      <c r="D23" s="4"/>
      <c r="E23" s="4"/>
      <c r="F23" s="5"/>
    </row>
    <row r="24" spans="2:6" x14ac:dyDescent="0.25">
      <c r="B24" s="1" t="s">
        <v>9</v>
      </c>
      <c r="C24" s="1" t="s">
        <v>10</v>
      </c>
      <c r="D24" s="2">
        <v>42.95</v>
      </c>
      <c r="E24" s="1"/>
      <c r="F24" s="1">
        <f t="shared" si="1"/>
        <v>0</v>
      </c>
    </row>
    <row r="25" spans="2:6" x14ac:dyDescent="0.25">
      <c r="B25" s="1" t="s">
        <v>14</v>
      </c>
      <c r="C25" s="1" t="s">
        <v>8</v>
      </c>
      <c r="D25" s="2">
        <f>43*3*0.4-7.3</f>
        <v>44.300000000000004</v>
      </c>
      <c r="E25" s="1"/>
      <c r="F25" s="1">
        <f t="shared" si="1"/>
        <v>0</v>
      </c>
    </row>
    <row r="26" spans="2:6" x14ac:dyDescent="0.25">
      <c r="B26" s="1" t="s">
        <v>21</v>
      </c>
      <c r="C26" s="1" t="s">
        <v>20</v>
      </c>
      <c r="D26" s="2">
        <v>16</v>
      </c>
      <c r="E26" s="1"/>
      <c r="F26" s="1">
        <f t="shared" si="1"/>
        <v>0</v>
      </c>
    </row>
    <row r="27" spans="2:6" x14ac:dyDescent="0.25">
      <c r="B27" s="1" t="s">
        <v>16</v>
      </c>
      <c r="C27" s="1" t="s">
        <v>22</v>
      </c>
      <c r="D27" s="2">
        <v>3</v>
      </c>
      <c r="E27" s="1"/>
      <c r="F27" s="1">
        <f t="shared" si="1"/>
        <v>0</v>
      </c>
    </row>
    <row r="28" spans="2:6" x14ac:dyDescent="0.25">
      <c r="B28" s="1" t="s">
        <v>17</v>
      </c>
      <c r="C28" s="1" t="s">
        <v>10</v>
      </c>
      <c r="D28" s="2">
        <v>43</v>
      </c>
      <c r="E28" s="1"/>
      <c r="F28" s="1">
        <f t="shared" si="1"/>
        <v>0</v>
      </c>
    </row>
    <row r="29" spans="2:6" x14ac:dyDescent="0.25">
      <c r="B29" s="1"/>
      <c r="C29" s="1"/>
      <c r="D29" s="2"/>
      <c r="E29" s="1"/>
      <c r="F29" s="1">
        <f t="shared" si="1"/>
        <v>0</v>
      </c>
    </row>
    <row r="30" spans="2:6" x14ac:dyDescent="0.25">
      <c r="B30" s="1"/>
      <c r="C30" s="1"/>
      <c r="D30" s="2"/>
      <c r="E30" s="1"/>
      <c r="F30" s="1">
        <f t="shared" si="1"/>
        <v>0</v>
      </c>
    </row>
    <row r="31" spans="2:6" x14ac:dyDescent="0.25">
      <c r="B31" s="12"/>
      <c r="C31" s="13"/>
      <c r="D31" s="13"/>
      <c r="E31" s="15" t="s">
        <v>29</v>
      </c>
      <c r="F31" s="1">
        <f>SUM(F20:F22,F24:F30)</f>
        <v>0</v>
      </c>
    </row>
    <row r="32" spans="2:6" x14ac:dyDescent="0.25">
      <c r="E32" s="1" t="s">
        <v>30</v>
      </c>
      <c r="F32" s="1">
        <f>F17+F31</f>
        <v>0</v>
      </c>
    </row>
  </sheetData>
  <mergeCells count="8">
    <mergeCell ref="B31:D31"/>
    <mergeCell ref="B23:F23"/>
    <mergeCell ref="B3:F3"/>
    <mergeCell ref="B4:F4"/>
    <mergeCell ref="B10:F10"/>
    <mergeCell ref="B18:F18"/>
    <mergeCell ref="B19:F19"/>
    <mergeCell ref="B17:D1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2019-03-24T20:03:16Z</dcterms:modified>
</cp:coreProperties>
</file>