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60" windowHeight="7680" tabRatio="492"/>
  </bookViews>
  <sheets>
    <sheet name="Sheet1" sheetId="1" r:id="rId1"/>
  </sheets>
  <calcPr calcId="152511" iterateDelta="1E-4"/>
</workbook>
</file>

<file path=xl/calcChain.xml><?xml version="1.0" encoding="utf-8"?>
<calcChain xmlns="http://schemas.openxmlformats.org/spreadsheetml/2006/main">
  <c r="E60" i="1" l="1"/>
  <c r="E61" i="1"/>
  <c r="E62" i="1"/>
  <c r="E63" i="1"/>
  <c r="E57" i="1"/>
  <c r="E30" i="1"/>
  <c r="E31" i="1"/>
  <c r="E29" i="1"/>
  <c r="E22" i="1"/>
  <c r="E11" i="1"/>
  <c r="E23" i="1" l="1"/>
  <c r="E24" i="1"/>
  <c r="E25" i="1"/>
  <c r="E26" i="1"/>
  <c r="E27" i="1"/>
  <c r="E28" i="1"/>
  <c r="E32" i="1"/>
  <c r="E33" i="1"/>
  <c r="E6" i="1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5" i="1" l="1"/>
  <c r="E34" i="1" l="1"/>
  <c r="E35" i="1"/>
  <c r="E36" i="1"/>
  <c r="E37" i="1"/>
  <c r="E38" i="1"/>
  <c r="E39" i="1"/>
  <c r="E47" i="1" l="1"/>
  <c r="E54" i="1"/>
  <c r="E66" i="1" l="1"/>
  <c r="E65" i="1"/>
  <c r="E64" i="1"/>
  <c r="E59" i="1"/>
  <c r="E58" i="1"/>
  <c r="E56" i="1"/>
  <c r="E55" i="1"/>
  <c r="E53" i="1"/>
  <c r="E52" i="1"/>
  <c r="E51" i="1"/>
  <c r="E50" i="1"/>
  <c r="E49" i="1"/>
  <c r="E48" i="1"/>
  <c r="E46" i="1"/>
  <c r="E45" i="1"/>
  <c r="E44" i="1"/>
  <c r="E40" i="1"/>
  <c r="E67" i="1" l="1"/>
  <c r="E41" i="1"/>
  <c r="E69" i="1" l="1"/>
</calcChain>
</file>

<file path=xl/sharedStrings.xml><?xml version="1.0" encoding="utf-8"?>
<sst xmlns="http://schemas.openxmlformats.org/spreadsheetml/2006/main" count="103" uniqueCount="65">
  <si>
    <t>Работа</t>
  </si>
  <si>
    <t>Ед. изм.</t>
  </si>
  <si>
    <t>К-во ед.</t>
  </si>
  <si>
    <t>Итого</t>
  </si>
  <si>
    <t>Материалы</t>
  </si>
  <si>
    <t>Цена, грн</t>
  </si>
  <si>
    <t>Сумма, грн</t>
  </si>
  <si>
    <t>Всего расходов за материалы: ГРН.</t>
  </si>
  <si>
    <t>Всего расходы за работы и материалы: ГРН.</t>
  </si>
  <si>
    <t>м.п</t>
  </si>
  <si>
    <t>м2.</t>
  </si>
  <si>
    <t>Цена,
грн.</t>
  </si>
  <si>
    <t>Сумма,
грн.</t>
  </si>
  <si>
    <t>Полы</t>
  </si>
  <si>
    <t>Грунтовка пола</t>
  </si>
  <si>
    <t>Стены</t>
  </si>
  <si>
    <t>Грунтовка стен</t>
  </si>
  <si>
    <t>Бетон-контакт</t>
  </si>
  <si>
    <t>Штукатурка гипсовая маячная</t>
  </si>
  <si>
    <t>Поклейка сетки армирующей</t>
  </si>
  <si>
    <t>Шпаклевка стен под обои</t>
  </si>
  <si>
    <t>Грунтовка</t>
  </si>
  <si>
    <t>Откосы-Проемы-Подоконники</t>
  </si>
  <si>
    <t>шт</t>
  </si>
  <si>
    <t>Дополнительные работы</t>
  </si>
  <si>
    <t>Транспортные расходы</t>
  </si>
  <si>
    <t xml:space="preserve">Примечание:
 </t>
  </si>
  <si>
    <t>мп</t>
  </si>
  <si>
    <t>Усиление углов уголком перфорированным</t>
  </si>
  <si>
    <t>стяжка маячная до 4 см</t>
  </si>
  <si>
    <t>Ремонт квартиры</t>
  </si>
  <si>
    <t>пр. Героев Сталинграда  4 кв 57</t>
  </si>
  <si>
    <t>грунтовка</t>
  </si>
  <si>
    <t xml:space="preserve">грунтовка </t>
  </si>
  <si>
    <t>утепление стены на балконе стиродуром</t>
  </si>
  <si>
    <t>бетоноконтакт</t>
  </si>
  <si>
    <t>монтаж сетки армирующей</t>
  </si>
  <si>
    <t>шпатлевка</t>
  </si>
  <si>
    <t>текущая уборка помещения</t>
  </si>
  <si>
    <t xml:space="preserve">грунтовка СТ17 </t>
  </si>
  <si>
    <t>литр</t>
  </si>
  <si>
    <t>бетоноконтакт Артисан</t>
  </si>
  <si>
    <t>ведро</t>
  </si>
  <si>
    <t>штукатурка МП 75</t>
  </si>
  <si>
    <t>30гк</t>
  </si>
  <si>
    <t>штукатурка цпс</t>
  </si>
  <si>
    <t>25кг</t>
  </si>
  <si>
    <t>маяк штукатурный  6мм</t>
  </si>
  <si>
    <t>уголок перф. Алюм. 3м</t>
  </si>
  <si>
    <t>сетка армирующая 160гр</t>
  </si>
  <si>
    <t>м2</t>
  </si>
  <si>
    <t>монтаж сетки армирующей металической в с.у.</t>
  </si>
  <si>
    <t xml:space="preserve">сетка армирующая металическая паяная </t>
  </si>
  <si>
    <t>шпалевка сатенгипс (элитгипс, экогипс)</t>
  </si>
  <si>
    <t>меш</t>
  </si>
  <si>
    <t>стиродур</t>
  </si>
  <si>
    <t>клей для стиродура</t>
  </si>
  <si>
    <t>дюбель-грибок</t>
  </si>
  <si>
    <t>дюбель-гвоздь 6*40</t>
  </si>
  <si>
    <t>стяжка</t>
  </si>
  <si>
    <t>маяк штукатурный  10мм</t>
  </si>
  <si>
    <t xml:space="preserve">                                                                                                    расходники: </t>
  </si>
  <si>
    <t>валик с ручкой 250мм, шатель 100мм 2шт, лента малярная 100м, бур 6*110 3шт</t>
  </si>
  <si>
    <t>уп</t>
  </si>
  <si>
    <t>лезвия 18мм 1 уп, мешки мусорные 30шт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</si>
</sst>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family val="2"/>
      <charset val="204"/>
    </font>
    <font>
      <sz val="10"/>
      <name val="DejaVu Sans"/>
      <family val="2"/>
      <charset val="204"/>
    </font>
    <font>
      <b/>
      <i/>
      <sz val="14"/>
      <name val="DejaVu Sans"/>
      <family val="2"/>
      <charset val="204"/>
    </font>
    <font>
      <b/>
      <i/>
      <sz val="10"/>
      <name val="DejaVu Sans"/>
      <family val="2"/>
      <charset val="204"/>
    </font>
    <font>
      <sz val="10"/>
      <name val="DejaVu Sans"/>
      <family val="2"/>
      <charset val="1"/>
    </font>
    <font>
      <b/>
      <i/>
      <sz val="12"/>
      <name val="DejaVu Sans"/>
      <family val="2"/>
      <charset val="204"/>
    </font>
    <font>
      <b/>
      <i/>
      <sz val="11"/>
      <name val="DejaVu Sans"/>
      <family val="2"/>
      <charset val="204"/>
    </font>
    <font>
      <sz val="10"/>
      <color rgb="FFFF0000"/>
      <name val="DejaVu Sans"/>
      <family val="2"/>
      <charset val="204"/>
    </font>
    <font>
      <sz val="10"/>
      <color rgb="FFFF0000"/>
      <name val="DejaVu Sans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2" tint="-9.9978637043366805E-2"/>
        <bgColor rgb="FF33CCCC"/>
      </patternFill>
    </fill>
    <fill>
      <patternFill patternType="solid">
        <fgColor theme="3" tint="0.79998168889431442"/>
        <bgColor rgb="FF33CC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/>
    </xf>
    <xf numFmtId="0" fontId="8" fillId="0" borderId="0" xfId="0" applyFont="1"/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2" fontId="1" fillId="7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vertical="top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3"/>
  <sheetViews>
    <sheetView tabSelected="1" topLeftCell="A28" zoomScale="90" zoomScaleNormal="90" workbookViewId="0">
      <selection activeCell="I50" sqref="I50"/>
    </sheetView>
  </sheetViews>
  <sheetFormatPr defaultRowHeight="12.75"/>
  <cols>
    <col min="1" max="1" width="101.85546875" style="1"/>
    <col min="2" max="2" width="9.5703125" style="1"/>
    <col min="3" max="3" width="9.5703125" style="2"/>
    <col min="4" max="4" width="9.5703125" style="3"/>
    <col min="5" max="5" width="14.42578125" style="4"/>
    <col min="6" max="1025" width="11.5703125" style="1"/>
  </cols>
  <sheetData>
    <row r="1" spans="1:5" ht="61.15" customHeight="1" thickBot="1">
      <c r="A1" s="59" t="s">
        <v>30</v>
      </c>
      <c r="B1" s="60"/>
      <c r="C1" s="60"/>
      <c r="D1" s="60"/>
      <c r="E1" s="61"/>
    </row>
    <row r="2" spans="1:5" ht="15">
      <c r="A2" s="62" t="s">
        <v>31</v>
      </c>
      <c r="B2" s="63"/>
      <c r="C2" s="63"/>
      <c r="D2" s="63"/>
      <c r="E2" s="64"/>
    </row>
    <row r="3" spans="1:5" ht="26.25" customHeight="1">
      <c r="A3" s="24" t="s">
        <v>0</v>
      </c>
      <c r="B3" s="49" t="s">
        <v>1</v>
      </c>
      <c r="C3" s="26" t="s">
        <v>2</v>
      </c>
      <c r="D3" s="50" t="s">
        <v>11</v>
      </c>
      <c r="E3" s="50" t="s">
        <v>12</v>
      </c>
    </row>
    <row r="4" spans="1:5">
      <c r="A4" s="19" t="s">
        <v>13</v>
      </c>
      <c r="B4" s="20"/>
      <c r="C4" s="21"/>
      <c r="D4" s="22"/>
      <c r="E4" s="23"/>
    </row>
    <row r="5" spans="1:5">
      <c r="A5" s="6"/>
      <c r="B5" s="7"/>
      <c r="C5" s="8"/>
      <c r="D5" s="47"/>
      <c r="E5" s="9">
        <f t="shared" ref="E5:E40" si="0">SUM(C5*D5)</f>
        <v>0</v>
      </c>
    </row>
    <row r="6" spans="1:5">
      <c r="A6" s="6" t="s">
        <v>14</v>
      </c>
      <c r="B6" s="7" t="s">
        <v>10</v>
      </c>
      <c r="C6" s="8">
        <v>9</v>
      </c>
      <c r="D6" s="47">
        <v>8</v>
      </c>
      <c r="E6" s="9">
        <f t="shared" si="0"/>
        <v>72</v>
      </c>
    </row>
    <row r="7" spans="1:5">
      <c r="A7" s="6" t="s">
        <v>29</v>
      </c>
      <c r="B7" s="7" t="s">
        <v>10</v>
      </c>
      <c r="C7" s="8">
        <v>9</v>
      </c>
      <c r="D7" s="47">
        <v>80</v>
      </c>
      <c r="E7" s="9">
        <f t="shared" si="0"/>
        <v>720</v>
      </c>
    </row>
    <row r="8" spans="1:5">
      <c r="A8" s="6"/>
      <c r="B8" s="7"/>
      <c r="C8" s="8"/>
      <c r="D8" s="47"/>
      <c r="E8" s="9">
        <f t="shared" si="0"/>
        <v>0</v>
      </c>
    </row>
    <row r="9" spans="1:5">
      <c r="A9" s="55" t="s">
        <v>15</v>
      </c>
      <c r="B9" s="51"/>
      <c r="C9" s="52"/>
      <c r="D9" s="53"/>
      <c r="E9" s="9">
        <f t="shared" si="0"/>
        <v>0</v>
      </c>
    </row>
    <row r="10" spans="1:5">
      <c r="A10" s="6" t="s">
        <v>32</v>
      </c>
      <c r="B10" s="7" t="s">
        <v>10</v>
      </c>
      <c r="C10" s="8">
        <v>153.24</v>
      </c>
      <c r="D10" s="47">
        <v>8</v>
      </c>
      <c r="E10" s="9">
        <f t="shared" si="0"/>
        <v>1225.92</v>
      </c>
    </row>
    <row r="11" spans="1:5">
      <c r="A11" s="6" t="s">
        <v>33</v>
      </c>
      <c r="B11" s="7" t="s">
        <v>27</v>
      </c>
      <c r="C11" s="8">
        <v>5.9</v>
      </c>
      <c r="D11" s="47">
        <v>8</v>
      </c>
      <c r="E11" s="9">
        <f t="shared" si="0"/>
        <v>47.2</v>
      </c>
    </row>
    <row r="12" spans="1:5">
      <c r="A12" s="6" t="s">
        <v>17</v>
      </c>
      <c r="B12" s="7" t="s">
        <v>10</v>
      </c>
      <c r="C12" s="8">
        <v>153.24</v>
      </c>
      <c r="D12" s="47">
        <v>10</v>
      </c>
      <c r="E12" s="9">
        <f t="shared" si="0"/>
        <v>1532.4</v>
      </c>
    </row>
    <row r="13" spans="1:5">
      <c r="A13" s="6" t="s">
        <v>17</v>
      </c>
      <c r="B13" s="7" t="s">
        <v>9</v>
      </c>
      <c r="C13" s="8">
        <v>5.9</v>
      </c>
      <c r="D13" s="47">
        <v>10</v>
      </c>
      <c r="E13" s="9">
        <f t="shared" si="0"/>
        <v>59</v>
      </c>
    </row>
    <row r="14" spans="1:5">
      <c r="A14" s="6" t="s">
        <v>18</v>
      </c>
      <c r="B14" s="7" t="s">
        <v>10</v>
      </c>
      <c r="C14" s="8">
        <v>153.24</v>
      </c>
      <c r="D14" s="47">
        <v>90</v>
      </c>
      <c r="E14" s="9">
        <f t="shared" si="0"/>
        <v>13791.6</v>
      </c>
    </row>
    <row r="15" spans="1:5">
      <c r="A15" s="6" t="s">
        <v>18</v>
      </c>
      <c r="B15" s="7" t="s">
        <v>9</v>
      </c>
      <c r="C15" s="8">
        <v>5.9</v>
      </c>
      <c r="D15" s="47">
        <v>90</v>
      </c>
      <c r="E15" s="9">
        <f t="shared" si="0"/>
        <v>531</v>
      </c>
    </row>
    <row r="16" spans="1:5">
      <c r="A16" s="6" t="s">
        <v>16</v>
      </c>
      <c r="B16" s="7" t="s">
        <v>10</v>
      </c>
      <c r="C16" s="8">
        <v>153.24</v>
      </c>
      <c r="D16" s="47">
        <v>8</v>
      </c>
      <c r="E16" s="9">
        <f t="shared" si="0"/>
        <v>1225.92</v>
      </c>
    </row>
    <row r="17" spans="1:5">
      <c r="A17" s="6" t="s">
        <v>16</v>
      </c>
      <c r="B17" s="7" t="s">
        <v>9</v>
      </c>
      <c r="C17" s="8">
        <v>5.9</v>
      </c>
      <c r="D17" s="47">
        <v>8</v>
      </c>
      <c r="E17" s="9">
        <f t="shared" si="0"/>
        <v>47.2</v>
      </c>
    </row>
    <row r="18" spans="1:5">
      <c r="A18" s="6" t="s">
        <v>19</v>
      </c>
      <c r="B18" s="7" t="s">
        <v>10</v>
      </c>
      <c r="C18" s="8">
        <v>110.5</v>
      </c>
      <c r="D18" s="47">
        <v>20</v>
      </c>
      <c r="E18" s="9">
        <f t="shared" si="0"/>
        <v>2210</v>
      </c>
    </row>
    <row r="19" spans="1:5">
      <c r="A19" s="6" t="s">
        <v>19</v>
      </c>
      <c r="B19" s="7" t="s">
        <v>9</v>
      </c>
      <c r="C19" s="8">
        <v>5.9</v>
      </c>
      <c r="D19" s="47">
        <v>20</v>
      </c>
      <c r="E19" s="9">
        <f t="shared" si="0"/>
        <v>118</v>
      </c>
    </row>
    <row r="20" spans="1:5">
      <c r="A20" s="6" t="s">
        <v>20</v>
      </c>
      <c r="B20" s="7" t="s">
        <v>10</v>
      </c>
      <c r="C20" s="8">
        <v>153.24</v>
      </c>
      <c r="D20" s="47">
        <v>50</v>
      </c>
      <c r="E20" s="9">
        <f t="shared" si="0"/>
        <v>7662</v>
      </c>
    </row>
    <row r="21" spans="1:5">
      <c r="A21" s="6" t="s">
        <v>20</v>
      </c>
      <c r="B21" s="7" t="s">
        <v>9</v>
      </c>
      <c r="C21" s="8">
        <v>5.9</v>
      </c>
      <c r="D21" s="47">
        <v>50</v>
      </c>
      <c r="E21" s="9">
        <f t="shared" si="0"/>
        <v>295</v>
      </c>
    </row>
    <row r="22" spans="1:5">
      <c r="A22" s="6" t="s">
        <v>34</v>
      </c>
      <c r="B22" s="7" t="s">
        <v>10</v>
      </c>
      <c r="C22" s="8">
        <v>5.9</v>
      </c>
      <c r="D22" s="47">
        <v>55</v>
      </c>
      <c r="E22" s="9">
        <f t="shared" si="0"/>
        <v>324.5</v>
      </c>
    </row>
    <row r="23" spans="1:5">
      <c r="A23" s="44" t="s">
        <v>51</v>
      </c>
      <c r="B23" s="7" t="s">
        <v>10</v>
      </c>
      <c r="C23" s="46">
        <v>42.85</v>
      </c>
      <c r="D23" s="47">
        <v>40</v>
      </c>
      <c r="E23" s="9">
        <f t="shared" si="0"/>
        <v>1714</v>
      </c>
    </row>
    <row r="24" spans="1:5">
      <c r="A24" s="44"/>
      <c r="B24" s="45"/>
      <c r="C24" s="46"/>
      <c r="D24" s="47"/>
      <c r="E24" s="9">
        <f t="shared" si="0"/>
        <v>0</v>
      </c>
    </row>
    <row r="25" spans="1:5">
      <c r="A25" s="44"/>
      <c r="B25" s="45"/>
      <c r="C25" s="46"/>
      <c r="D25" s="47"/>
      <c r="E25" s="9">
        <f t="shared" si="0"/>
        <v>0</v>
      </c>
    </row>
    <row r="26" spans="1:5">
      <c r="A26" s="58" t="s">
        <v>22</v>
      </c>
      <c r="B26" s="56"/>
      <c r="C26" s="57"/>
      <c r="D26" s="53"/>
      <c r="E26" s="9">
        <f t="shared" si="0"/>
        <v>0</v>
      </c>
    </row>
    <row r="27" spans="1:5">
      <c r="A27" s="44" t="s">
        <v>21</v>
      </c>
      <c r="B27" s="45" t="s">
        <v>27</v>
      </c>
      <c r="C27" s="46">
        <v>24.5</v>
      </c>
      <c r="D27" s="47">
        <v>8</v>
      </c>
      <c r="E27" s="9">
        <f t="shared" si="0"/>
        <v>196</v>
      </c>
    </row>
    <row r="28" spans="1:5">
      <c r="A28" s="44" t="s">
        <v>35</v>
      </c>
      <c r="B28" s="45" t="s">
        <v>9</v>
      </c>
      <c r="C28" s="46">
        <v>24.5</v>
      </c>
      <c r="D28" s="47">
        <v>8</v>
      </c>
      <c r="E28" s="9">
        <f t="shared" si="0"/>
        <v>196</v>
      </c>
    </row>
    <row r="29" spans="1:5">
      <c r="A29" s="44" t="s">
        <v>18</v>
      </c>
      <c r="B29" s="45" t="s">
        <v>9</v>
      </c>
      <c r="C29" s="46">
        <v>24.5</v>
      </c>
      <c r="D29" s="47">
        <v>90</v>
      </c>
      <c r="E29" s="9">
        <f t="shared" si="0"/>
        <v>2205</v>
      </c>
    </row>
    <row r="30" spans="1:5">
      <c r="A30" s="44" t="s">
        <v>32</v>
      </c>
      <c r="B30" s="45" t="s">
        <v>9</v>
      </c>
      <c r="C30" s="46">
        <v>24.5</v>
      </c>
      <c r="D30" s="47">
        <v>8</v>
      </c>
      <c r="E30" s="9">
        <f t="shared" si="0"/>
        <v>196</v>
      </c>
    </row>
    <row r="31" spans="1:5">
      <c r="A31" s="44" t="s">
        <v>28</v>
      </c>
      <c r="B31" s="45" t="s">
        <v>9</v>
      </c>
      <c r="C31" s="46">
        <v>24.5</v>
      </c>
      <c r="D31" s="47">
        <v>20</v>
      </c>
      <c r="E31" s="9">
        <f t="shared" si="0"/>
        <v>490</v>
      </c>
    </row>
    <row r="32" spans="1:5">
      <c r="A32" s="44" t="s">
        <v>36</v>
      </c>
      <c r="B32" s="45" t="s">
        <v>27</v>
      </c>
      <c r="C32" s="46">
        <v>24.5</v>
      </c>
      <c r="D32" s="47">
        <v>20</v>
      </c>
      <c r="E32" s="9">
        <f t="shared" si="0"/>
        <v>490</v>
      </c>
    </row>
    <row r="33" spans="1:5">
      <c r="A33" s="44" t="s">
        <v>37</v>
      </c>
      <c r="B33" s="45" t="s">
        <v>27</v>
      </c>
      <c r="C33" s="46">
        <v>24.5</v>
      </c>
      <c r="D33" s="47">
        <v>50</v>
      </c>
      <c r="E33" s="9">
        <f t="shared" si="0"/>
        <v>1225</v>
      </c>
    </row>
    <row r="34" spans="1:5">
      <c r="A34" s="55" t="s">
        <v>24</v>
      </c>
      <c r="B34" s="51"/>
      <c r="C34" s="52"/>
      <c r="D34" s="53"/>
      <c r="E34" s="54">
        <f t="shared" si="0"/>
        <v>0</v>
      </c>
    </row>
    <row r="35" spans="1:5">
      <c r="A35" s="6"/>
      <c r="B35" s="7"/>
      <c r="C35" s="8"/>
      <c r="D35" s="47"/>
      <c r="E35" s="9">
        <f t="shared" si="0"/>
        <v>0</v>
      </c>
    </row>
    <row r="36" spans="1:5">
      <c r="A36" s="6"/>
      <c r="B36" s="7"/>
      <c r="C36" s="8"/>
      <c r="D36" s="47"/>
      <c r="E36" s="9">
        <f t="shared" si="0"/>
        <v>0</v>
      </c>
    </row>
    <row r="37" spans="1:5">
      <c r="A37" s="6" t="s">
        <v>25</v>
      </c>
      <c r="B37" s="7" t="s">
        <v>23</v>
      </c>
      <c r="C37" s="8">
        <v>1</v>
      </c>
      <c r="D37" s="47">
        <v>0</v>
      </c>
      <c r="E37" s="9">
        <f t="shared" si="0"/>
        <v>0</v>
      </c>
    </row>
    <row r="38" spans="1:5">
      <c r="A38" s="6" t="s">
        <v>38</v>
      </c>
      <c r="B38" s="7" t="s">
        <v>23</v>
      </c>
      <c r="C38" s="8">
        <v>1</v>
      </c>
      <c r="D38" s="47">
        <v>0</v>
      </c>
      <c r="E38" s="9">
        <f t="shared" si="0"/>
        <v>0</v>
      </c>
    </row>
    <row r="39" spans="1:5">
      <c r="A39" s="6"/>
      <c r="B39" s="7"/>
      <c r="C39" s="8"/>
      <c r="D39" s="47"/>
      <c r="E39" s="9">
        <f t="shared" si="0"/>
        <v>0</v>
      </c>
    </row>
    <row r="40" spans="1:5">
      <c r="A40" s="6"/>
      <c r="B40" s="7"/>
      <c r="C40" s="8"/>
      <c r="D40" s="10"/>
      <c r="E40" s="9">
        <f t="shared" si="0"/>
        <v>0</v>
      </c>
    </row>
    <row r="41" spans="1:5" ht="15">
      <c r="A41" s="27" t="s">
        <v>3</v>
      </c>
      <c r="B41" s="28"/>
      <c r="C41" s="29"/>
      <c r="D41" s="30"/>
      <c r="E41" s="31">
        <f>SUM(E4:E40)</f>
        <v>36573.740000000005</v>
      </c>
    </row>
    <row r="42" spans="1:5">
      <c r="A42"/>
      <c r="B42"/>
      <c r="C42"/>
      <c r="D42"/>
      <c r="E42"/>
    </row>
    <row r="43" spans="1:5" ht="15">
      <c r="A43" s="28" t="s">
        <v>4</v>
      </c>
      <c r="B43" s="25" t="s">
        <v>1</v>
      </c>
      <c r="C43" s="32" t="s">
        <v>2</v>
      </c>
      <c r="D43" s="33" t="s">
        <v>5</v>
      </c>
      <c r="E43" s="34" t="s">
        <v>6</v>
      </c>
    </row>
    <row r="44" spans="1:5">
      <c r="A44" s="11" t="s">
        <v>39</v>
      </c>
      <c r="B44" s="12" t="s">
        <v>40</v>
      </c>
      <c r="C44" s="13">
        <v>30</v>
      </c>
      <c r="D44" s="10"/>
      <c r="E44" s="9">
        <f t="shared" ref="E44:E66" si="1">SUM(C44*D44)</f>
        <v>0</v>
      </c>
    </row>
    <row r="45" spans="1:5">
      <c r="A45" s="6" t="s">
        <v>41</v>
      </c>
      <c r="B45" s="12" t="s">
        <v>42</v>
      </c>
      <c r="C45" s="13">
        <v>2</v>
      </c>
      <c r="D45" s="10"/>
      <c r="E45" s="9">
        <f t="shared" si="1"/>
        <v>0</v>
      </c>
    </row>
    <row r="46" spans="1:5">
      <c r="A46" s="6" t="s">
        <v>43</v>
      </c>
      <c r="B46" s="12" t="s">
        <v>44</v>
      </c>
      <c r="C46" s="13">
        <v>75</v>
      </c>
      <c r="D46" s="10"/>
      <c r="E46" s="9">
        <f t="shared" si="1"/>
        <v>0</v>
      </c>
    </row>
    <row r="47" spans="1:5">
      <c r="A47" s="6" t="s">
        <v>45</v>
      </c>
      <c r="B47" s="12" t="s">
        <v>46</v>
      </c>
      <c r="C47" s="13">
        <v>50</v>
      </c>
      <c r="D47" s="10"/>
      <c r="E47" s="9">
        <f t="shared" si="1"/>
        <v>0</v>
      </c>
    </row>
    <row r="48" spans="1:5">
      <c r="A48" s="6" t="s">
        <v>47</v>
      </c>
      <c r="B48" s="12" t="s">
        <v>23</v>
      </c>
      <c r="C48" s="13">
        <v>45</v>
      </c>
      <c r="D48" s="10"/>
      <c r="E48" s="9">
        <f t="shared" si="1"/>
        <v>0</v>
      </c>
    </row>
    <row r="49" spans="1:5">
      <c r="A49" s="6" t="s">
        <v>48</v>
      </c>
      <c r="B49" s="12" t="s">
        <v>23</v>
      </c>
      <c r="C49" s="13">
        <v>12</v>
      </c>
      <c r="D49" s="10"/>
      <c r="E49" s="9">
        <f t="shared" si="1"/>
        <v>0</v>
      </c>
    </row>
    <row r="50" spans="1:5">
      <c r="A50" s="6" t="s">
        <v>49</v>
      </c>
      <c r="B50" s="12" t="s">
        <v>50</v>
      </c>
      <c r="C50" s="13">
        <v>130</v>
      </c>
      <c r="D50" s="10"/>
      <c r="E50" s="9">
        <f t="shared" si="1"/>
        <v>0</v>
      </c>
    </row>
    <row r="51" spans="1:5">
      <c r="A51" s="11" t="s">
        <v>52</v>
      </c>
      <c r="B51" s="12" t="s">
        <v>50</v>
      </c>
      <c r="C51" s="13">
        <v>50</v>
      </c>
      <c r="D51" s="10"/>
      <c r="E51" s="9">
        <f t="shared" si="1"/>
        <v>0</v>
      </c>
    </row>
    <row r="52" spans="1:5">
      <c r="A52" s="11" t="s">
        <v>53</v>
      </c>
      <c r="B52" s="12" t="s">
        <v>54</v>
      </c>
      <c r="C52" s="13">
        <v>5</v>
      </c>
      <c r="D52" s="10"/>
      <c r="E52" s="9">
        <f t="shared" si="1"/>
        <v>0</v>
      </c>
    </row>
    <row r="53" spans="1:5">
      <c r="A53" s="11" t="s">
        <v>55</v>
      </c>
      <c r="B53" s="12" t="s">
        <v>50</v>
      </c>
      <c r="C53" s="13">
        <v>6</v>
      </c>
      <c r="D53" s="10"/>
      <c r="E53" s="9">
        <f t="shared" si="1"/>
        <v>0</v>
      </c>
    </row>
    <row r="54" spans="1:5">
      <c r="A54" s="11" t="s">
        <v>56</v>
      </c>
      <c r="B54" s="12" t="s">
        <v>54</v>
      </c>
      <c r="C54" s="13">
        <v>2</v>
      </c>
      <c r="D54" s="10"/>
      <c r="E54" s="9">
        <f t="shared" si="1"/>
        <v>0</v>
      </c>
    </row>
    <row r="55" spans="1:5">
      <c r="A55" s="11" t="s">
        <v>57</v>
      </c>
      <c r="B55" s="5" t="s">
        <v>63</v>
      </c>
      <c r="C55" s="8">
        <v>1</v>
      </c>
      <c r="D55" s="10"/>
      <c r="E55" s="9">
        <f t="shared" si="1"/>
        <v>0</v>
      </c>
    </row>
    <row r="56" spans="1:5">
      <c r="A56" s="11" t="s">
        <v>58</v>
      </c>
      <c r="B56" s="5" t="s">
        <v>23</v>
      </c>
      <c r="C56" s="8">
        <v>400</v>
      </c>
      <c r="D56" s="10"/>
      <c r="E56" s="9">
        <f t="shared" si="1"/>
        <v>0</v>
      </c>
    </row>
    <row r="57" spans="1:5">
      <c r="A57" s="11" t="s">
        <v>59</v>
      </c>
      <c r="B57" s="43" t="s">
        <v>46</v>
      </c>
      <c r="C57" s="8"/>
      <c r="D57" s="10"/>
      <c r="E57" s="9">
        <f t="shared" si="1"/>
        <v>0</v>
      </c>
    </row>
    <row r="58" spans="1:5">
      <c r="A58" s="11" t="s">
        <v>60</v>
      </c>
      <c r="B58" s="5" t="s">
        <v>23</v>
      </c>
      <c r="C58" s="8">
        <v>6</v>
      </c>
      <c r="D58" s="10"/>
      <c r="E58" s="9">
        <f t="shared" si="1"/>
        <v>0</v>
      </c>
    </row>
    <row r="59" spans="1:5">
      <c r="A59" s="11" t="s">
        <v>61</v>
      </c>
      <c r="B59" s="5"/>
      <c r="C59" s="8"/>
      <c r="D59" s="10"/>
      <c r="E59" s="9">
        <f t="shared" si="1"/>
        <v>0</v>
      </c>
    </row>
    <row r="60" spans="1:5">
      <c r="A60" s="11" t="s">
        <v>62</v>
      </c>
      <c r="B60" s="43"/>
      <c r="C60" s="8"/>
      <c r="D60" s="10"/>
      <c r="E60" s="9">
        <f t="shared" si="1"/>
        <v>0</v>
      </c>
    </row>
    <row r="61" spans="1:5">
      <c r="A61" s="11" t="s">
        <v>64</v>
      </c>
      <c r="B61" s="43"/>
      <c r="C61" s="8"/>
      <c r="D61" s="10"/>
      <c r="E61" s="9">
        <f t="shared" si="1"/>
        <v>0</v>
      </c>
    </row>
    <row r="62" spans="1:5">
      <c r="A62" s="11"/>
      <c r="B62" s="43"/>
      <c r="C62" s="8"/>
      <c r="D62" s="10"/>
      <c r="E62" s="9">
        <f t="shared" si="1"/>
        <v>0</v>
      </c>
    </row>
    <row r="63" spans="1:5">
      <c r="A63" s="11"/>
      <c r="B63" s="43"/>
      <c r="C63" s="8"/>
      <c r="D63" s="10"/>
      <c r="E63" s="9">
        <f t="shared" si="1"/>
        <v>0</v>
      </c>
    </row>
    <row r="64" spans="1:5">
      <c r="A64" s="11"/>
      <c r="B64" s="5"/>
      <c r="C64" s="8"/>
      <c r="D64" s="10"/>
      <c r="E64" s="9">
        <f t="shared" si="1"/>
        <v>0</v>
      </c>
    </row>
    <row r="65" spans="1:5">
      <c r="A65" s="11"/>
      <c r="B65" s="5"/>
      <c r="C65" s="8"/>
      <c r="D65" s="10"/>
      <c r="E65" s="9">
        <f t="shared" si="1"/>
        <v>0</v>
      </c>
    </row>
    <row r="66" spans="1:5">
      <c r="A66" s="11"/>
      <c r="B66" s="5"/>
      <c r="C66" s="8"/>
      <c r="D66" s="10"/>
      <c r="E66" s="9">
        <f t="shared" si="1"/>
        <v>0</v>
      </c>
    </row>
    <row r="67" spans="1:5" ht="15">
      <c r="A67" s="27" t="s">
        <v>7</v>
      </c>
      <c r="B67" s="35"/>
      <c r="C67" s="36"/>
      <c r="D67" s="37"/>
      <c r="E67" s="31">
        <f>SUM(E44:E66)</f>
        <v>0</v>
      </c>
    </row>
    <row r="68" spans="1:5" ht="13.5" thickBot="1">
      <c r="A68"/>
      <c r="B68"/>
      <c r="C68"/>
      <c r="D68"/>
      <c r="E68"/>
    </row>
    <row r="69" spans="1:5" ht="15.75" thickBot="1">
      <c r="A69" s="38" t="s">
        <v>8</v>
      </c>
      <c r="B69" s="39"/>
      <c r="C69" s="40"/>
      <c r="D69" s="41"/>
      <c r="E69" s="42">
        <f>SUM(E41+E67)</f>
        <v>36573.740000000005</v>
      </c>
    </row>
    <row r="70" spans="1:5" ht="15">
      <c r="A70" s="14"/>
      <c r="B70" s="15"/>
      <c r="C70" s="16"/>
      <c r="D70" s="17"/>
      <c r="E70" s="18"/>
    </row>
    <row r="71" spans="1:5" ht="54.75" customHeight="1">
      <c r="A71" s="65" t="s">
        <v>26</v>
      </c>
      <c r="B71" s="65"/>
      <c r="C71" s="65"/>
      <c r="D71" s="65"/>
      <c r="E71" s="65"/>
    </row>
    <row r="72" spans="1:5">
      <c r="A72" s="48"/>
    </row>
    <row r="73" spans="1:5">
      <c r="A73" s="48"/>
    </row>
  </sheetData>
  <mergeCells count="3">
    <mergeCell ref="A1:E1"/>
    <mergeCell ref="A2:E2"/>
    <mergeCell ref="A71:E71"/>
  </mergeCells>
  <pageMargins left="0" right="0" top="0" bottom="0" header="0" footer="0"/>
  <pageSetup paperSize="9" orientation="portrait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10563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дом</cp:lastModifiedBy>
  <cp:revision>185</cp:revision>
  <cp:lastPrinted>2016-04-04T12:51:38Z</cp:lastPrinted>
  <dcterms:created xsi:type="dcterms:W3CDTF">2009-04-16T09:32:48Z</dcterms:created>
  <dcterms:modified xsi:type="dcterms:W3CDTF">2019-07-06T13:41:51Z</dcterms:modified>
  <dc:language>ru-RU</dc:language>
</cp:coreProperties>
</file>