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ocuments\!Y_Zakupivli\008 Стяжка\"/>
    </mc:Choice>
  </mc:AlternateContent>
  <bookViews>
    <workbookView xWindow="0" yWindow="0" windowWidth="20490" windowHeight="9045"/>
  </bookViews>
  <sheets>
    <sheet name="ТП_стяжка" sheetId="50" r:id="rId1"/>
  </sheets>
  <definedNames>
    <definedName name="_xlnm.Print_Area" localSheetId="0">ТП_стяжка!$A$2:$I$21</definedName>
  </definedNames>
  <calcPr calcId="152511"/>
</workbook>
</file>

<file path=xl/calcChain.xml><?xml version="1.0" encoding="utf-8"?>
<calcChain xmlns="http://schemas.openxmlformats.org/spreadsheetml/2006/main">
  <c r="H18" i="50" l="1"/>
  <c r="D11" i="50"/>
  <c r="D12" i="50"/>
  <c r="F12" i="50" s="1"/>
  <c r="I12" i="50" s="1"/>
  <c r="H9" i="50"/>
  <c r="D13" i="50"/>
  <c r="D14" i="50" s="1"/>
  <c r="F17" i="50"/>
  <c r="I17" i="50" s="1"/>
  <c r="H10" i="50"/>
  <c r="I10" i="50" s="1"/>
  <c r="F14" i="50" l="1"/>
  <c r="I14" i="50" s="1"/>
  <c r="H13" i="50"/>
  <c r="I13" i="50" s="1"/>
  <c r="D15" i="50"/>
  <c r="I9" i="50"/>
  <c r="F11" i="50"/>
  <c r="F18" i="50" s="1"/>
  <c r="H15" i="50" l="1"/>
  <c r="I15" i="50" s="1"/>
  <c r="D16" i="50"/>
  <c r="F16" i="50" s="1"/>
  <c r="I16" i="50" s="1"/>
  <c r="I11" i="50"/>
  <c r="I18" i="50" l="1"/>
</calcChain>
</file>

<file path=xl/sharedStrings.xml><?xml version="1.0" encoding="utf-8"?>
<sst xmlns="http://schemas.openxmlformats.org/spreadsheetml/2006/main" count="39" uniqueCount="34">
  <si>
    <t>Од. вим.</t>
  </si>
  <si>
    <t>Кількість</t>
  </si>
  <si>
    <t>МАТЕРІАЛИ</t>
  </si>
  <si>
    <t>№ п/п</t>
  </si>
  <si>
    <t>РОБОТИ</t>
  </si>
  <si>
    <t>Найменування</t>
  </si>
  <si>
    <t>2</t>
  </si>
  <si>
    <t>1</t>
  </si>
  <si>
    <t>м2</t>
  </si>
  <si>
    <t>шт.</t>
  </si>
  <si>
    <t>на роботи з улаштування стяжок в приміщеннях  будівлі за адресою: м. Київ, вул. Велика Васильківська 9/2</t>
  </si>
  <si>
    <t>Утеплення підлоги стиродуром</t>
  </si>
  <si>
    <t>Стиродур 5 Г1</t>
  </si>
  <si>
    <t>Клей для стиродуру</t>
  </si>
  <si>
    <t>3</t>
  </si>
  <si>
    <t>Укладання сітки</t>
  </si>
  <si>
    <t>Сітка 50х50х4</t>
  </si>
  <si>
    <t>4</t>
  </si>
  <si>
    <t xml:space="preserve">Експлуатація бетононасосу </t>
  </si>
  <si>
    <t>м/зміна</t>
  </si>
  <si>
    <t>Підготовка підлоги (очистка)</t>
  </si>
  <si>
    <t>БСГ В30 Р4 F200 W6 "семечко"</t>
  </si>
  <si>
    <t>ВСЬОГО ПО ПРОПОЗИЦІЇ з ПДВ</t>
  </si>
  <si>
    <t xml:space="preserve">Улаштування бетонної стяжки до 60 мм з послідуючою затиркою промисловими вертольотами та влаштуванням деформаційних швів (перепад по висоті до 3 мм) </t>
  </si>
  <si>
    <t>м3</t>
  </si>
  <si>
    <t>ТЕНДЕРНА ПРОПОЗИЦІЯ</t>
  </si>
  <si>
    <t>Посада уповноваженої особи</t>
  </si>
  <si>
    <t>(підпис)</t>
  </si>
  <si>
    <t>Прізвище, ініціали</t>
  </si>
  <si>
    <t>Ціна, за од. грн. з ПДВ</t>
  </si>
  <si>
    <t>Вартість, всього грн. з ПДВ</t>
  </si>
  <si>
    <t xml:space="preserve">Ціна, за од. грн. з ПДВ </t>
  </si>
  <si>
    <t xml:space="preserve">Вартість, всього грн. з ПДВ </t>
  </si>
  <si>
    <t>ВСЬОГО,
грн.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</si>
</sst>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??"/>
    <numFmt numFmtId="165" formatCode="#,##0.000"/>
  </numFmts>
  <fonts count="16" x14ac:knownFonts="1">
    <font>
      <sz val="10"/>
      <name val="Tahoma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ahoma"/>
      <family val="2"/>
    </font>
    <font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ahoma"/>
      <family val="2"/>
      <charset val="204"/>
    </font>
    <font>
      <i/>
      <sz val="10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86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>
      <alignment vertical="top"/>
    </xf>
    <xf numFmtId="0" fontId="1" fillId="0" borderId="0" xfId="0" applyFont="1" applyAlignment="1">
      <alignment vertical="center"/>
    </xf>
    <xf numFmtId="165" fontId="9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>
      <alignment vertical="top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4" fontId="9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Protection="1">
      <alignment vertical="top"/>
      <protection locked="0"/>
    </xf>
    <xf numFmtId="4" fontId="1" fillId="0" borderId="0" xfId="0" applyNumberFormat="1" applyFont="1" applyBorder="1" applyProtection="1">
      <alignment vertical="top"/>
      <protection locked="0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top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 vertical="center"/>
      <protection locked="0"/>
    </xf>
    <xf numFmtId="4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>
      <alignment vertical="top"/>
    </xf>
    <xf numFmtId="0" fontId="10" fillId="0" borderId="3" xfId="0" applyFont="1" applyFill="1" applyBorder="1" applyAlignment="1">
      <alignment horizontal="right" vertical="top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 applyProtection="1">
      <alignment horizontal="center" vertical="center"/>
      <protection locked="0"/>
    </xf>
    <xf numFmtId="165" fontId="13" fillId="0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/>
    </xf>
    <xf numFmtId="2" fontId="1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 applyProtection="1">
      <alignment horizontal="center" vertical="center"/>
      <protection locked="0"/>
    </xf>
    <xf numFmtId="4" fontId="1" fillId="0" borderId="5" xfId="0" applyNumberFormat="1" applyFont="1" applyFill="1" applyBorder="1" applyAlignment="1" applyProtection="1">
      <alignment horizontal="center" vertical="center"/>
      <protection locked="0"/>
    </xf>
    <xf numFmtId="4" fontId="7" fillId="4" borderId="5" xfId="0" applyNumberFormat="1" applyFont="1" applyFill="1" applyBorder="1" applyAlignment="1" applyProtection="1">
      <alignment horizontal="center" vertical="center"/>
      <protection locked="0"/>
    </xf>
    <xf numFmtId="4" fontId="7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</xf>
    <xf numFmtId="4" fontId="13" fillId="0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/>
    </xf>
    <xf numFmtId="2" fontId="15" fillId="0" borderId="7" xfId="0" applyNumberFormat="1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 applyProtection="1">
      <alignment horizontal="center" vertical="center"/>
      <protection locked="0"/>
    </xf>
    <xf numFmtId="4" fontId="13" fillId="0" borderId="7" xfId="0" applyNumberFormat="1" applyFont="1" applyFill="1" applyBorder="1" applyAlignment="1" applyProtection="1">
      <alignment horizontal="center" vertical="center"/>
      <protection locked="0"/>
    </xf>
    <xf numFmtId="4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top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top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49" fontId="1" fillId="3" borderId="9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164" fontId="1" fillId="3" borderId="5" xfId="0" applyNumberFormat="1" applyFont="1" applyFill="1" applyBorder="1" applyAlignment="1" applyProtection="1">
      <alignment horizontal="center" vertical="center"/>
    </xf>
    <xf numFmtId="164" fontId="1" fillId="3" borderId="7" xfId="0" applyNumberFormat="1" applyFont="1" applyFill="1" applyBorder="1" applyAlignment="1" applyProtection="1">
      <alignment horizontal="center" vertical="center"/>
    </xf>
    <xf numFmtId="4" fontId="1" fillId="3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>
      <alignment vertical="top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 wrapText="1"/>
    </xf>
    <xf numFmtId="4" fontId="4" fillId="0" borderId="0" xfId="0" applyNumberFormat="1" applyFont="1" applyFill="1" applyBorder="1" applyProtection="1">
      <alignment vertical="top"/>
      <protection locked="0"/>
    </xf>
    <xf numFmtId="4" fontId="4" fillId="0" borderId="0" xfId="0" applyNumberFormat="1" applyFont="1" applyBorder="1" applyProtection="1">
      <alignment vertical="top"/>
      <protection locked="0"/>
    </xf>
  </cellXfs>
  <cellStyles count="2">
    <cellStyle name="Normal_Cost Plan Alupka -- Notes -- Issue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tabSelected="1" topLeftCell="A8" workbookViewId="0">
      <selection activeCell="B21" sqref="B21"/>
    </sheetView>
  </sheetViews>
  <sheetFormatPr defaultColWidth="9.140625" defaultRowHeight="12.75" x14ac:dyDescent="0.2"/>
  <cols>
    <col min="1" max="1" width="4.5703125" style="12" customWidth="1"/>
    <col min="2" max="2" width="35.7109375" style="2" customWidth="1"/>
    <col min="3" max="3" width="8.85546875" style="2" customWidth="1"/>
    <col min="4" max="4" width="10.42578125" style="2" customWidth="1"/>
    <col min="5" max="5" width="12.85546875" style="13" customWidth="1"/>
    <col min="6" max="6" width="16.85546875" style="13" customWidth="1"/>
    <col min="7" max="7" width="13.140625" style="13" customWidth="1"/>
    <col min="8" max="9" width="15.85546875" style="14" customWidth="1"/>
    <col min="10" max="16384" width="9.140625" style="3"/>
  </cols>
  <sheetData>
    <row r="2" spans="1:9" ht="15" x14ac:dyDescent="0.2">
      <c r="A2" s="63" t="s">
        <v>25</v>
      </c>
      <c r="B2" s="63"/>
      <c r="C2" s="63"/>
      <c r="D2" s="63"/>
      <c r="E2" s="63"/>
      <c r="F2" s="63"/>
      <c r="G2" s="63"/>
      <c r="H2" s="63"/>
      <c r="I2" s="63"/>
    </row>
    <row r="3" spans="1:9" ht="7.9" customHeight="1" x14ac:dyDescent="0.2">
      <c r="A3" s="64"/>
      <c r="B3" s="64"/>
      <c r="C3" s="64"/>
      <c r="D3" s="64"/>
      <c r="E3" s="64"/>
      <c r="F3" s="64"/>
      <c r="G3" s="64"/>
      <c r="H3" s="64"/>
      <c r="I3" s="64"/>
    </row>
    <row r="4" spans="1:9" ht="15" x14ac:dyDescent="0.2">
      <c r="A4" s="65" t="s">
        <v>10</v>
      </c>
      <c r="B4" s="65"/>
      <c r="C4" s="65"/>
      <c r="D4" s="65"/>
      <c r="E4" s="65"/>
      <c r="F4" s="65"/>
      <c r="G4" s="65"/>
      <c r="H4" s="65"/>
      <c r="I4" s="65"/>
    </row>
    <row r="5" spans="1:9" s="1" customFormat="1" ht="7.15" customHeight="1" thickBot="1" x14ac:dyDescent="0.25">
      <c r="A5" s="12"/>
      <c r="B5" s="2"/>
      <c r="C5" s="2"/>
      <c r="D5" s="2"/>
      <c r="E5" s="13"/>
      <c r="F5" s="13"/>
      <c r="G5" s="13"/>
      <c r="H5" s="14"/>
      <c r="I5" s="14"/>
    </row>
    <row r="6" spans="1:9" s="1" customFormat="1" ht="20.45" customHeight="1" x14ac:dyDescent="0.2">
      <c r="A6" s="66" t="s">
        <v>3</v>
      </c>
      <c r="B6" s="68" t="s">
        <v>5</v>
      </c>
      <c r="C6" s="70" t="s">
        <v>0</v>
      </c>
      <c r="D6" s="72" t="s">
        <v>1</v>
      </c>
      <c r="E6" s="74" t="s">
        <v>2</v>
      </c>
      <c r="F6" s="74"/>
      <c r="G6" s="74" t="s">
        <v>4</v>
      </c>
      <c r="H6" s="74"/>
      <c r="I6" s="75" t="s">
        <v>33</v>
      </c>
    </row>
    <row r="7" spans="1:9" s="4" customFormat="1" ht="26.25" thickBot="1" x14ac:dyDescent="0.25">
      <c r="A7" s="67"/>
      <c r="B7" s="69"/>
      <c r="C7" s="71"/>
      <c r="D7" s="73"/>
      <c r="E7" s="15" t="s">
        <v>29</v>
      </c>
      <c r="F7" s="15" t="s">
        <v>30</v>
      </c>
      <c r="G7" s="15" t="s">
        <v>31</v>
      </c>
      <c r="H7" s="15" t="s">
        <v>32</v>
      </c>
      <c r="I7" s="76"/>
    </row>
    <row r="8" spans="1:9" s="4" customFormat="1" ht="2.4500000000000002" customHeight="1" thickBot="1" x14ac:dyDescent="0.25">
      <c r="A8" s="40"/>
      <c r="B8" s="19"/>
      <c r="C8" s="20"/>
      <c r="D8" s="21"/>
      <c r="E8" s="22"/>
      <c r="F8" s="23"/>
      <c r="G8" s="23"/>
      <c r="H8" s="23"/>
      <c r="I8" s="23"/>
    </row>
    <row r="9" spans="1:9" s="8" customFormat="1" ht="19.899999999999999" customHeight="1" x14ac:dyDescent="0.2">
      <c r="A9" s="41" t="s">
        <v>7</v>
      </c>
      <c r="B9" s="42" t="s">
        <v>20</v>
      </c>
      <c r="C9" s="43" t="s">
        <v>8</v>
      </c>
      <c r="D9" s="44">
        <v>1992.2</v>
      </c>
      <c r="E9" s="45"/>
      <c r="F9" s="46"/>
      <c r="G9" s="47"/>
      <c r="H9" s="45">
        <f>D9*G9</f>
        <v>0</v>
      </c>
      <c r="I9" s="48">
        <f>F9+H9</f>
        <v>0</v>
      </c>
    </row>
    <row r="10" spans="1:9" s="8" customFormat="1" ht="19.899999999999999" customHeight="1" x14ac:dyDescent="0.2">
      <c r="A10" s="49" t="s">
        <v>6</v>
      </c>
      <c r="B10" s="30" t="s">
        <v>11</v>
      </c>
      <c r="C10" s="31" t="s">
        <v>8</v>
      </c>
      <c r="D10" s="32">
        <v>1992.2</v>
      </c>
      <c r="E10" s="6"/>
      <c r="F10" s="7"/>
      <c r="G10" s="33"/>
      <c r="H10" s="6">
        <f>D10*G10</f>
        <v>0</v>
      </c>
      <c r="I10" s="18">
        <f>F10+H10</f>
        <v>0</v>
      </c>
    </row>
    <row r="11" spans="1:9" s="28" customFormat="1" ht="19.899999999999999" customHeight="1" x14ac:dyDescent="0.2">
      <c r="A11" s="24"/>
      <c r="B11" s="29" t="s">
        <v>12</v>
      </c>
      <c r="C11" s="78" t="s">
        <v>24</v>
      </c>
      <c r="D11" s="25">
        <f>D9*0.05*1.02</f>
        <v>101.60220000000001</v>
      </c>
      <c r="E11" s="35"/>
      <c r="F11" s="26">
        <f t="shared" ref="F11:F14" si="0">D11*E11</f>
        <v>0</v>
      </c>
      <c r="G11" s="27"/>
      <c r="H11" s="27"/>
      <c r="I11" s="50">
        <f t="shared" ref="I11:I14" si="1">F11</f>
        <v>0</v>
      </c>
    </row>
    <row r="12" spans="1:9" s="28" customFormat="1" ht="19.899999999999999" customHeight="1" x14ac:dyDescent="0.2">
      <c r="A12" s="24"/>
      <c r="B12" s="29" t="s">
        <v>13</v>
      </c>
      <c r="C12" s="78" t="s">
        <v>9</v>
      </c>
      <c r="D12" s="25">
        <f>D10*5/25</f>
        <v>398.44</v>
      </c>
      <c r="E12" s="35"/>
      <c r="F12" s="26">
        <f t="shared" si="0"/>
        <v>0</v>
      </c>
      <c r="G12" s="27"/>
      <c r="H12" s="27"/>
      <c r="I12" s="50">
        <f t="shared" si="1"/>
        <v>0</v>
      </c>
    </row>
    <row r="13" spans="1:9" s="8" customFormat="1" ht="19.899999999999999" customHeight="1" x14ac:dyDescent="0.2">
      <c r="A13" s="9" t="s">
        <v>14</v>
      </c>
      <c r="B13" s="10" t="s">
        <v>15</v>
      </c>
      <c r="C13" s="79" t="s">
        <v>8</v>
      </c>
      <c r="D13" s="5">
        <f>D9</f>
        <v>1992.2</v>
      </c>
      <c r="E13" s="11"/>
      <c r="F13" s="7"/>
      <c r="G13" s="33"/>
      <c r="H13" s="6">
        <f>D13*G13</f>
        <v>0</v>
      </c>
      <c r="I13" s="18">
        <f>H13</f>
        <v>0</v>
      </c>
    </row>
    <row r="14" spans="1:9" s="28" customFormat="1" ht="19.899999999999999" customHeight="1" x14ac:dyDescent="0.2">
      <c r="A14" s="24"/>
      <c r="B14" s="29" t="s">
        <v>16</v>
      </c>
      <c r="C14" s="78" t="s">
        <v>8</v>
      </c>
      <c r="D14" s="34">
        <f>D13*1.15</f>
        <v>2291.0299999999997</v>
      </c>
      <c r="E14" s="35"/>
      <c r="F14" s="26">
        <f t="shared" si="0"/>
        <v>0</v>
      </c>
      <c r="G14" s="27"/>
      <c r="H14" s="27"/>
      <c r="I14" s="50">
        <f t="shared" si="1"/>
        <v>0</v>
      </c>
    </row>
    <row r="15" spans="1:9" s="8" customFormat="1" ht="81.599999999999994" customHeight="1" x14ac:dyDescent="0.2">
      <c r="A15" s="9" t="s">
        <v>17</v>
      </c>
      <c r="B15" s="10" t="s">
        <v>23</v>
      </c>
      <c r="C15" s="79" t="s">
        <v>8</v>
      </c>
      <c r="D15" s="16">
        <f>D13</f>
        <v>1992.2</v>
      </c>
      <c r="E15" s="11"/>
      <c r="F15" s="7"/>
      <c r="G15" s="33"/>
      <c r="H15" s="6">
        <f>D15*G15</f>
        <v>0</v>
      </c>
      <c r="I15" s="18">
        <f>H15</f>
        <v>0</v>
      </c>
    </row>
    <row r="16" spans="1:9" s="28" customFormat="1" ht="19.899999999999999" customHeight="1" x14ac:dyDescent="0.25">
      <c r="A16" s="24"/>
      <c r="B16" s="37" t="s">
        <v>21</v>
      </c>
      <c r="C16" s="80" t="s">
        <v>24</v>
      </c>
      <c r="D16" s="36">
        <f>D15*0.06*1.02</f>
        <v>121.92264</v>
      </c>
      <c r="E16" s="38"/>
      <c r="F16" s="26">
        <f>D16*E16</f>
        <v>0</v>
      </c>
      <c r="G16" s="27"/>
      <c r="H16" s="27"/>
      <c r="I16" s="50">
        <f>F16</f>
        <v>0</v>
      </c>
    </row>
    <row r="17" spans="1:9" s="28" customFormat="1" ht="19.899999999999999" customHeight="1" thickBot="1" x14ac:dyDescent="0.3">
      <c r="A17" s="51"/>
      <c r="B17" s="52" t="s">
        <v>18</v>
      </c>
      <c r="C17" s="81" t="s">
        <v>19</v>
      </c>
      <c r="D17" s="53">
        <v>6</v>
      </c>
      <c r="E17" s="54"/>
      <c r="F17" s="55">
        <f t="shared" ref="F17" si="2">D17*E17</f>
        <v>0</v>
      </c>
      <c r="G17" s="56"/>
      <c r="H17" s="56"/>
      <c r="I17" s="57">
        <f t="shared" ref="I17" si="3">F17</f>
        <v>0</v>
      </c>
    </row>
    <row r="18" spans="1:9" s="39" customFormat="1" ht="27" customHeight="1" thickBot="1" x14ac:dyDescent="0.25">
      <c r="A18" s="60" t="s">
        <v>22</v>
      </c>
      <c r="B18" s="61"/>
      <c r="C18" s="62"/>
      <c r="D18" s="58"/>
      <c r="E18" s="17"/>
      <c r="F18" s="17">
        <f>SUM(F9:F17)</f>
        <v>0</v>
      </c>
      <c r="G18" s="17"/>
      <c r="H18" s="17">
        <f>SUM(H9:H17)</f>
        <v>0</v>
      </c>
      <c r="I18" s="59">
        <f>SUM(I9:I17)</f>
        <v>0</v>
      </c>
    </row>
    <row r="21" spans="1:9" s="77" customFormat="1" ht="30" x14ac:dyDescent="0.2">
      <c r="A21" s="82"/>
      <c r="B21" s="83" t="s">
        <v>26</v>
      </c>
      <c r="C21" s="83"/>
      <c r="D21" s="83"/>
      <c r="E21" s="84" t="s">
        <v>27</v>
      </c>
      <c r="F21" s="84"/>
      <c r="G21" s="84"/>
      <c r="H21" s="85" t="s">
        <v>28</v>
      </c>
      <c r="I21" s="85"/>
    </row>
  </sheetData>
  <mergeCells count="11">
    <mergeCell ref="A18:C18"/>
    <mergeCell ref="A2:I2"/>
    <mergeCell ref="A3:I3"/>
    <mergeCell ref="A4:I4"/>
    <mergeCell ref="A6:A7"/>
    <mergeCell ref="B6:B7"/>
    <mergeCell ref="C6:C7"/>
    <mergeCell ref="D6:D7"/>
    <mergeCell ref="E6:F6"/>
    <mergeCell ref="G6:H6"/>
    <mergeCell ref="I6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ТП_стяжка</vt:lpstr>
      <vt:lpstr>ТП_стяжка!Область_печати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yijendra</dc:creator>
  <cp:lastModifiedBy>ab0296</cp:lastModifiedBy>
  <cp:lastPrinted>2020-04-02T21:18:09Z</cp:lastPrinted>
  <dcterms:created xsi:type="dcterms:W3CDTF">2007-12-27T22:49:05Z</dcterms:created>
  <dcterms:modified xsi:type="dcterms:W3CDTF">2020-04-02T21:20:43Z</dcterms:modified>
</cp:coreProperties>
</file>