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 filterPrivacy="1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bookViews>
    <workbookView xWindow="0" yWindow="460" windowWidth="25600" windowHeight="15040"/>
  </bookViews>
  <sheets>
    <sheet name="Люди" sheetId="2" r:id="rId1"/>
    <sheet name="Лист3" sheetId="3" r:id="rId2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2" l="1"/>
  <c r="G6" i="2"/>
  <c r="G7" i="2"/>
  <c r="G8" i="2"/>
  <c r="G9" i="2"/>
  <c r="G10" i="2"/>
  <c r="G11" i="2"/>
  <c r="G13" i="2"/>
  <c r="E15" i="2"/>
  <c r="G15" i="2"/>
  <c r="G17" i="2"/>
  <c r="G18" i="2"/>
  <c r="G20" i="2"/>
  <c r="G24" i="2"/>
</calcChain>
</file>

<file path=xl/sharedStrings.xml><?xml version="1.0" encoding="utf-8"?>
<sst xmlns="http://schemas.openxmlformats.org/spreadsheetml/2006/main" count="32" uniqueCount="24">
  <si>
    <t>Найменування</t>
  </si>
  <si>
    <t>Од. виміру</t>
  </si>
  <si>
    <t>Кількість</t>
  </si>
  <si>
    <t>Вартість за од.</t>
  </si>
  <si>
    <t>Сума</t>
  </si>
  <si>
    <t>№ п/п</t>
  </si>
  <si>
    <t>м2</t>
  </si>
  <si>
    <t>м3</t>
  </si>
  <si>
    <t xml:space="preserve">Індивiдуальний житловий будинок  в с. Ходосiвка,Киево-Святошинського району, Київськоi областi
</t>
  </si>
  <si>
    <t>Всього по розділу :</t>
  </si>
  <si>
    <t>шт</t>
  </si>
  <si>
    <t>Каркас будівлі</t>
  </si>
  <si>
    <t>Улаштування монолітних колон 1-го поверху 380х380, К1 та К2 та К3 (включаючи виготовлення арматурних каркасів, монтаж, демонтаж опалубки)</t>
  </si>
  <si>
    <t>Улаштування монолітної перемички 2-го поверху,  товщина 380 мм (включаючи виготовлення арматурних каркасів, монтаж, демонтаж опалубки)</t>
  </si>
  <si>
    <t>Улаштування гідроізоляції із рубероїду у два шари першого поверху</t>
  </si>
  <si>
    <t>Всього робіт</t>
  </si>
  <si>
    <t>м.пог</t>
  </si>
  <si>
    <t>Улаштування монолітної плити перекриття ПМ-1, товщина 200 мм (включаючи виготовлення арматурних каркасів, монтаж, демонтаж опалубки)</t>
  </si>
  <si>
    <t>Улаштування монолітної плити перекриття ПМ-2, товщина 200 мм (включаючи виготовлення арматурних каркасів, монтаж, демонтаж опалубки)</t>
  </si>
  <si>
    <t>Улаштування монолітної плити перекриття ПМ-3, товщина 200 мм (включаючи виготовлення арматурних каркасів, монтаж, демонтаж опалубки)</t>
  </si>
  <si>
    <t>Улаштування кладки стін із цегли керамічної повнотілої, товщиною 250- 380</t>
  </si>
  <si>
    <t>Улаштування перегородок  із цегли керамічної</t>
  </si>
  <si>
    <t>Улаштування вентканалів з цегли керамічної</t>
  </si>
  <si>
    <t>Улаштування парапета  з цегли керамічної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</si>
</sst>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G45"/>
  <sheetViews>
    <sheetView tabSelected="1" topLeftCell="A10" zoomScale="120" zoomScaleNormal="120" zoomScalePageLayoutView="120" workbookViewId="0">
      <selection activeCell="F31" sqref="F31"/>
    </sheetView>
  </sheetViews>
  <sheetFormatPr baseColWidth="10" defaultColWidth="8.83203125" defaultRowHeight="16" x14ac:dyDescent="0.2"/>
  <cols>
    <col min="1" max="1" width="8.83203125" style="1"/>
    <col min="2" max="2" width="8.6640625" style="1" customWidth="1"/>
    <col min="3" max="3" width="44.5" style="1" customWidth="1"/>
    <col min="4" max="4" width="15.5" style="1" customWidth="1"/>
    <col min="5" max="5" width="17.5" style="1" customWidth="1"/>
    <col min="6" max="6" width="15.6640625" style="1" customWidth="1"/>
    <col min="7" max="7" width="19.33203125" style="1" customWidth="1"/>
    <col min="8" max="16384" width="8.83203125" style="1"/>
  </cols>
  <sheetData>
    <row r="2" spans="2:7" ht="39.75" customHeight="1" x14ac:dyDescent="0.2">
      <c r="B2" s="37" t="s">
        <v>8</v>
      </c>
      <c r="C2" s="38"/>
      <c r="D2" s="38"/>
      <c r="E2" s="38"/>
      <c r="F2" s="38"/>
      <c r="G2" s="38"/>
    </row>
    <row r="3" spans="2:7" ht="17" thickBot="1" x14ac:dyDescent="0.25">
      <c r="B3" s="39"/>
      <c r="C3" s="40"/>
      <c r="D3" s="40"/>
      <c r="E3" s="40"/>
      <c r="F3" s="40"/>
      <c r="G3" s="40"/>
    </row>
    <row r="4" spans="2:7" ht="17" thickBot="1" x14ac:dyDescent="0.25">
      <c r="B4" s="2" t="s">
        <v>5</v>
      </c>
      <c r="C4" s="3" t="s">
        <v>0</v>
      </c>
      <c r="D4" s="3" t="s">
        <v>1</v>
      </c>
      <c r="E4" s="3" t="s">
        <v>2</v>
      </c>
      <c r="F4" s="3" t="s">
        <v>3</v>
      </c>
      <c r="G4" s="4" t="s">
        <v>4</v>
      </c>
    </row>
    <row r="5" spans="2:7" x14ac:dyDescent="0.2">
      <c r="B5" s="41" t="s">
        <v>11</v>
      </c>
      <c r="C5" s="42"/>
      <c r="D5" s="42"/>
      <c r="E5" s="42"/>
      <c r="F5" s="42"/>
      <c r="G5" s="43"/>
    </row>
    <row r="6" spans="2:7" ht="64" x14ac:dyDescent="0.2">
      <c r="B6" s="5">
        <v>1</v>
      </c>
      <c r="C6" s="6" t="s">
        <v>12</v>
      </c>
      <c r="D6" s="26" t="s">
        <v>10</v>
      </c>
      <c r="E6" s="10">
        <v>4</v>
      </c>
      <c r="F6" s="12">
        <v>1500</v>
      </c>
      <c r="G6" s="30">
        <f>E6*F6</f>
        <v>6000</v>
      </c>
    </row>
    <row r="7" spans="2:7" ht="64" x14ac:dyDescent="0.2">
      <c r="B7" s="5">
        <v>2</v>
      </c>
      <c r="C7" s="28" t="s">
        <v>17</v>
      </c>
      <c r="D7" s="7" t="s">
        <v>7</v>
      </c>
      <c r="E7" s="8">
        <v>39.76</v>
      </c>
      <c r="F7" s="12">
        <v>1100</v>
      </c>
      <c r="G7" s="31">
        <f>E7*F7</f>
        <v>43736</v>
      </c>
    </row>
    <row r="8" spans="2:7" ht="64" x14ac:dyDescent="0.2">
      <c r="B8" s="5">
        <v>3</v>
      </c>
      <c r="C8" s="28" t="s">
        <v>18</v>
      </c>
      <c r="D8" s="7" t="s">
        <v>7</v>
      </c>
      <c r="E8" s="8">
        <v>29.53</v>
      </c>
      <c r="F8" s="12">
        <v>1100</v>
      </c>
      <c r="G8" s="31">
        <f>E8*F8</f>
        <v>32483</v>
      </c>
    </row>
    <row r="9" spans="2:7" ht="64" x14ac:dyDescent="0.2">
      <c r="B9" s="5">
        <v>4</v>
      </c>
      <c r="C9" s="28" t="s">
        <v>19</v>
      </c>
      <c r="D9" s="7" t="s">
        <v>7</v>
      </c>
      <c r="E9" s="8">
        <v>4.7</v>
      </c>
      <c r="F9" s="12">
        <v>1100</v>
      </c>
      <c r="G9" s="31">
        <f>E9*F9</f>
        <v>5170</v>
      </c>
    </row>
    <row r="10" spans="2:7" ht="64" x14ac:dyDescent="0.2">
      <c r="B10" s="5">
        <v>5</v>
      </c>
      <c r="C10" s="6" t="s">
        <v>13</v>
      </c>
      <c r="D10" s="26" t="s">
        <v>16</v>
      </c>
      <c r="E10" s="10">
        <v>11</v>
      </c>
      <c r="F10" s="12">
        <v>210</v>
      </c>
      <c r="G10" s="30">
        <f>E10*F10</f>
        <v>2310</v>
      </c>
    </row>
    <row r="11" spans="2:7" x14ac:dyDescent="0.2">
      <c r="B11" s="44" t="s">
        <v>9</v>
      </c>
      <c r="C11" s="36"/>
      <c r="D11" s="7"/>
      <c r="E11" s="7"/>
      <c r="F11" s="9"/>
      <c r="G11" s="32">
        <f>SUM(G6:G10)</f>
        <v>89699</v>
      </c>
    </row>
    <row r="12" spans="2:7" x14ac:dyDescent="0.2">
      <c r="B12" s="41" t="s">
        <v>11</v>
      </c>
      <c r="C12" s="42"/>
      <c r="D12" s="42"/>
      <c r="E12" s="42"/>
      <c r="F12" s="42"/>
      <c r="G12" s="43"/>
    </row>
    <row r="13" spans="2:7" ht="44.25" customHeight="1" x14ac:dyDescent="0.2">
      <c r="B13" s="5">
        <v>1</v>
      </c>
      <c r="C13" s="6" t="s">
        <v>14</v>
      </c>
      <c r="D13" s="7" t="s">
        <v>6</v>
      </c>
      <c r="E13" s="8">
        <v>110.2</v>
      </c>
      <c r="F13" s="9">
        <v>40</v>
      </c>
      <c r="G13" s="31">
        <f>E13*F13</f>
        <v>4408</v>
      </c>
    </row>
    <row r="14" spans="2:7" x14ac:dyDescent="0.2">
      <c r="B14" s="5"/>
      <c r="C14" s="6"/>
      <c r="D14" s="7"/>
      <c r="E14" s="8"/>
      <c r="F14" s="9"/>
      <c r="G14" s="31"/>
    </row>
    <row r="15" spans="2:7" ht="32" x14ac:dyDescent="0.2">
      <c r="B15" s="5">
        <v>2</v>
      </c>
      <c r="C15" s="28" t="s">
        <v>20</v>
      </c>
      <c r="D15" s="7" t="s">
        <v>7</v>
      </c>
      <c r="E15" s="8">
        <f>59.1+57.82</f>
        <v>116.92</v>
      </c>
      <c r="F15" s="9">
        <v>800</v>
      </c>
      <c r="G15" s="31">
        <f>E15*F15</f>
        <v>93536</v>
      </c>
    </row>
    <row r="16" spans="2:7" x14ac:dyDescent="0.2">
      <c r="B16" s="11"/>
      <c r="C16" s="17"/>
      <c r="D16" s="7"/>
      <c r="E16" s="8"/>
      <c r="F16" s="9"/>
      <c r="G16" s="31"/>
    </row>
    <row r="17" spans="2:7" x14ac:dyDescent="0.2">
      <c r="B17" s="11">
        <v>3</v>
      </c>
      <c r="C17" s="34" t="s">
        <v>21</v>
      </c>
      <c r="D17" s="7" t="s">
        <v>6</v>
      </c>
      <c r="E17" s="7">
        <v>146</v>
      </c>
      <c r="F17" s="9">
        <v>180</v>
      </c>
      <c r="G17" s="31">
        <f>E17*F17</f>
        <v>26280</v>
      </c>
    </row>
    <row r="18" spans="2:7" x14ac:dyDescent="0.2">
      <c r="B18" s="11">
        <v>4</v>
      </c>
      <c r="C18" s="27" t="s">
        <v>22</v>
      </c>
      <c r="D18" s="26" t="s">
        <v>10</v>
      </c>
      <c r="E18" s="7">
        <v>3967</v>
      </c>
      <c r="F18" s="12">
        <v>4.5</v>
      </c>
      <c r="G18" s="31">
        <f>E18*F18</f>
        <v>17851.5</v>
      </c>
    </row>
    <row r="19" spans="2:7" x14ac:dyDescent="0.2">
      <c r="B19" s="13"/>
      <c r="C19" s="18"/>
      <c r="D19" s="7"/>
      <c r="E19" s="7"/>
      <c r="F19" s="9"/>
      <c r="G19" s="31"/>
    </row>
    <row r="20" spans="2:7" x14ac:dyDescent="0.2">
      <c r="B20" s="11">
        <v>5</v>
      </c>
      <c r="C20" s="27" t="s">
        <v>23</v>
      </c>
      <c r="D20" s="26" t="s">
        <v>7</v>
      </c>
      <c r="E20" s="7">
        <v>11.24</v>
      </c>
      <c r="F20" s="12">
        <v>800</v>
      </c>
      <c r="G20" s="31">
        <f>E20*F20</f>
        <v>8992</v>
      </c>
    </row>
    <row r="21" spans="2:7" ht="17.25" customHeight="1" x14ac:dyDescent="0.2">
      <c r="B21" s="35" t="s">
        <v>9</v>
      </c>
      <c r="C21" s="36"/>
      <c r="D21" s="7"/>
      <c r="E21" s="7"/>
      <c r="F21" s="9"/>
      <c r="G21" s="32">
        <f>SUM(G13:G20)</f>
        <v>151067.5</v>
      </c>
    </row>
    <row r="22" spans="2:7" x14ac:dyDescent="0.2">
      <c r="B22" s="11"/>
      <c r="C22" s="12"/>
      <c r="D22" s="7"/>
      <c r="E22" s="7"/>
      <c r="F22" s="9"/>
      <c r="G22" s="31"/>
    </row>
    <row r="23" spans="2:7" ht="16.5" customHeight="1" thickBot="1" x14ac:dyDescent="0.25">
      <c r="B23" s="11"/>
      <c r="C23" s="12"/>
      <c r="D23" s="7"/>
      <c r="E23" s="7"/>
      <c r="F23" s="7"/>
      <c r="G23" s="31"/>
    </row>
    <row r="24" spans="2:7" ht="17" thickBot="1" x14ac:dyDescent="0.25">
      <c r="B24" s="14"/>
      <c r="C24" s="24" t="s">
        <v>15</v>
      </c>
      <c r="D24" s="25"/>
      <c r="E24" s="25"/>
      <c r="F24" s="25"/>
      <c r="G24" s="33">
        <f>G21+G11</f>
        <v>240766.5</v>
      </c>
    </row>
    <row r="25" spans="2:7" s="19" customFormat="1" ht="19" x14ac:dyDescent="0.2">
      <c r="B25" s="20"/>
      <c r="C25" s="29"/>
      <c r="D25" s="21"/>
      <c r="E25" s="21"/>
      <c r="F25" s="22"/>
      <c r="G25" s="23"/>
    </row>
    <row r="26" spans="2:7" x14ac:dyDescent="0.2">
      <c r="B26" s="15"/>
      <c r="C26" s="15"/>
      <c r="D26" s="15"/>
      <c r="E26" s="15"/>
      <c r="F26" s="15"/>
      <c r="G26" s="15"/>
    </row>
    <row r="27" spans="2:7" x14ac:dyDescent="0.2">
      <c r="B27" s="15"/>
      <c r="C27" s="15"/>
      <c r="D27" s="15"/>
      <c r="E27" s="15"/>
      <c r="F27" s="15"/>
      <c r="G27" s="15"/>
    </row>
    <row r="28" spans="2:7" x14ac:dyDescent="0.2">
      <c r="B28" s="15"/>
      <c r="C28" s="15"/>
      <c r="D28" s="15"/>
      <c r="E28" s="15"/>
      <c r="F28" s="15"/>
      <c r="G28" s="15"/>
    </row>
    <row r="29" spans="2:7" x14ac:dyDescent="0.2">
      <c r="B29" s="15"/>
      <c r="C29" s="15"/>
      <c r="D29" s="15"/>
      <c r="E29" s="15"/>
      <c r="F29" s="15"/>
      <c r="G29" s="15"/>
    </row>
    <row r="30" spans="2:7" x14ac:dyDescent="0.2">
      <c r="B30" s="15"/>
      <c r="C30" s="15"/>
      <c r="D30" s="15"/>
      <c r="E30" s="15"/>
      <c r="F30" s="15"/>
      <c r="G30" s="15"/>
    </row>
    <row r="31" spans="2:7" x14ac:dyDescent="0.2">
      <c r="B31" s="15"/>
      <c r="C31" s="15"/>
      <c r="D31" s="15"/>
      <c r="E31" s="15"/>
      <c r="F31" s="15"/>
      <c r="G31" s="15"/>
    </row>
    <row r="32" spans="2:7" x14ac:dyDescent="0.2">
      <c r="B32" s="15"/>
      <c r="C32" s="15"/>
      <c r="D32" s="15"/>
      <c r="E32" s="15"/>
      <c r="F32" s="15"/>
      <c r="G32" s="15"/>
    </row>
    <row r="33" spans="2:7" x14ac:dyDescent="0.2">
      <c r="B33" s="15"/>
      <c r="C33" s="15"/>
      <c r="D33" s="15"/>
      <c r="E33" s="15"/>
      <c r="F33" s="15"/>
      <c r="G33" s="15"/>
    </row>
    <row r="34" spans="2:7" x14ac:dyDescent="0.2">
      <c r="B34" s="15"/>
      <c r="C34" s="15"/>
      <c r="D34" s="15"/>
      <c r="E34" s="15"/>
      <c r="F34" s="15"/>
      <c r="G34" s="15"/>
    </row>
    <row r="35" spans="2:7" x14ac:dyDescent="0.2">
      <c r="B35" s="15"/>
      <c r="C35" s="15"/>
      <c r="D35" s="15"/>
      <c r="E35" s="15"/>
      <c r="F35" s="15"/>
      <c r="G35" s="15"/>
    </row>
    <row r="36" spans="2:7" x14ac:dyDescent="0.2">
      <c r="B36" s="15"/>
      <c r="C36" s="15"/>
      <c r="D36" s="15"/>
      <c r="E36" s="15"/>
      <c r="F36" s="15"/>
      <c r="G36" s="15"/>
    </row>
    <row r="37" spans="2:7" x14ac:dyDescent="0.2">
      <c r="B37" s="15"/>
      <c r="C37" s="15"/>
      <c r="D37" s="15"/>
      <c r="E37" s="15"/>
      <c r="F37" s="15"/>
      <c r="G37" s="15"/>
    </row>
    <row r="38" spans="2:7" x14ac:dyDescent="0.2">
      <c r="B38" s="15"/>
      <c r="C38" s="15"/>
      <c r="D38" s="15"/>
      <c r="E38" s="15"/>
      <c r="F38" s="15"/>
      <c r="G38" s="15"/>
    </row>
    <row r="39" spans="2:7" x14ac:dyDescent="0.2">
      <c r="B39" s="15"/>
      <c r="C39" s="15"/>
      <c r="D39" s="15"/>
      <c r="E39" s="15"/>
      <c r="F39" s="15"/>
      <c r="G39" s="15"/>
    </row>
    <row r="40" spans="2:7" x14ac:dyDescent="0.2">
      <c r="B40" s="15"/>
      <c r="C40" s="15"/>
      <c r="D40" s="15"/>
      <c r="E40" s="15"/>
      <c r="F40" s="15"/>
      <c r="G40" s="15"/>
    </row>
    <row r="41" spans="2:7" x14ac:dyDescent="0.2">
      <c r="B41" s="15"/>
      <c r="C41" s="15"/>
      <c r="D41" s="15"/>
      <c r="E41" s="15"/>
      <c r="F41" s="15"/>
      <c r="G41" s="15"/>
    </row>
    <row r="42" spans="2:7" x14ac:dyDescent="0.2">
      <c r="B42" s="15"/>
      <c r="C42" s="15"/>
      <c r="D42" s="15"/>
      <c r="E42" s="15"/>
      <c r="F42" s="15"/>
      <c r="G42" s="15"/>
    </row>
    <row r="43" spans="2:7" x14ac:dyDescent="0.2">
      <c r="B43" s="16"/>
      <c r="C43" s="16"/>
      <c r="D43" s="16"/>
      <c r="E43" s="16"/>
      <c r="F43" s="16"/>
      <c r="G43" s="16"/>
    </row>
    <row r="44" spans="2:7" x14ac:dyDescent="0.2">
      <c r="B44" s="16"/>
      <c r="C44" s="16"/>
      <c r="D44" s="16"/>
      <c r="E44" s="16"/>
      <c r="F44" s="16"/>
      <c r="G44" s="16"/>
    </row>
    <row r="45" spans="2:7" x14ac:dyDescent="0.2">
      <c r="B45" s="16"/>
      <c r="C45" s="16"/>
      <c r="D45" s="16"/>
      <c r="E45" s="16"/>
      <c r="F45" s="16"/>
      <c r="G45" s="16"/>
    </row>
  </sheetData>
  <mergeCells count="6">
    <mergeCell ref="B21:C21"/>
    <mergeCell ref="B2:G2"/>
    <mergeCell ref="B3:G3"/>
    <mergeCell ref="B5:G5"/>
    <mergeCell ref="B11:C11"/>
    <mergeCell ref="B12:G12"/>
  </mergeCells>
  <pageMargins left="0.7" right="0.7" top="0.75" bottom="0.75" header="0.3" footer="0.3"/>
  <pageSetup paperSize="9" scale="61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Люди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2020-08-27T06:12:51Z</dcterms:modified>
</cp:coreProperties>
</file>