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8_{0D8208EF-3658-4082-942C-34D9FDF42AFA}" xr6:coauthVersionLast="45" xr6:coauthVersionMax="45" xr10:uidLastSave="{00000000-0000-0000-0000-000000000000}"/>
  <bookViews>
    <workbookView xWindow="-108" yWindow="-108" windowWidth="19416" windowHeight="10440" xr2:uid="{00000000-000D-0000-FFFF-FFFF00000000}"/>
  </bookViews>
  <sheets>
    <sheet name="АКТ" sheetId="5" r:id="rId1"/>
    <sheet name="Лист1" sheetId="6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5" l="1"/>
  <c r="H31" i="5"/>
  <c r="H32" i="5"/>
  <c r="H30" i="5"/>
  <c r="H9" i="5"/>
  <c r="H10" i="5"/>
  <c r="H11" i="5"/>
  <c r="H12" i="5"/>
  <c r="H14" i="5"/>
  <c r="H15" i="5"/>
  <c r="H16" i="5"/>
  <c r="H17" i="5"/>
  <c r="H18" i="5"/>
  <c r="H19" i="5"/>
  <c r="H20" i="5"/>
  <c r="H21" i="5"/>
  <c r="H23" i="5"/>
  <c r="H24" i="5"/>
  <c r="H8" i="5"/>
  <c r="B8" i="5" l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J26" i="5" l="1"/>
  <c r="J34" i="5" l="1"/>
  <c r="H6" i="5" l="1"/>
  <c r="H29" i="5"/>
  <c r="J37" i="5"/>
  <c r="H34" i="5" l="1"/>
  <c r="K34" i="5" l="1"/>
  <c r="H35" i="5"/>
  <c r="H37" i="5" s="1"/>
  <c r="K38" i="5" s="1"/>
  <c r="K40" i="5" s="1"/>
  <c r="K39" i="5" l="1"/>
  <c r="K2" i="5"/>
</calcChain>
</file>

<file path=xl/sharedStrings.xml><?xml version="1.0" encoding="utf-8"?>
<sst xmlns="http://schemas.openxmlformats.org/spreadsheetml/2006/main" count="76" uniqueCount="55">
  <si>
    <t>Вартість, грн.:</t>
  </si>
  <si>
    <t>№ п/п</t>
  </si>
  <si>
    <t>Найменування робіт і матеріалів</t>
  </si>
  <si>
    <t>Кількість</t>
  </si>
  <si>
    <t>Витрата матеріалу на од.</t>
  </si>
  <si>
    <t>Вартість всього</t>
  </si>
  <si>
    <t>за од.</t>
  </si>
  <si>
    <t>разом</t>
  </si>
  <si>
    <t>Од. вим.</t>
  </si>
  <si>
    <t>шт</t>
  </si>
  <si>
    <t xml:space="preserve">Транспортні витрати  </t>
  </si>
  <si>
    <t>Вартість робіт, грн. без ПДВ</t>
  </si>
  <si>
    <t xml:space="preserve">Вартість матеріалів, грн. без ПДВ  </t>
  </si>
  <si>
    <t>м2</t>
  </si>
  <si>
    <t>-</t>
  </si>
  <si>
    <t xml:space="preserve">Загально-виробничі, адміністративні та ін. невраховані витрати </t>
  </si>
  <si>
    <t>Інші витрати</t>
  </si>
  <si>
    <t>Підготовчі та Демонажнi роботи</t>
  </si>
  <si>
    <t>Необхідні матеріали для Підготовчих та Демонтажних робіт</t>
  </si>
  <si>
    <t>Вивезення будівельного сміття</t>
  </si>
  <si>
    <t>ходок</t>
  </si>
  <si>
    <t>м3</t>
  </si>
  <si>
    <t>м/п</t>
  </si>
  <si>
    <t xml:space="preserve">Разом РОБОТИ  </t>
  </si>
  <si>
    <t xml:space="preserve">Разом МАТЕРІАЛИ </t>
  </si>
  <si>
    <t>Керівник
організації замовника</t>
  </si>
  <si>
    <t xml:space="preserve">Керівник 
підрядної організації
</t>
  </si>
  <si>
    <t>_____________________</t>
  </si>
  <si>
    <t>____________________</t>
  </si>
  <si>
    <t xml:space="preserve">Демонтаж плитки керамічної з поверхонь стін </t>
  </si>
  <si>
    <t>Демонтаж плінтусів</t>
  </si>
  <si>
    <t>Демонтаж мийок та умивальників</t>
  </si>
  <si>
    <t>Демонтаж унітазів</t>
  </si>
  <si>
    <t xml:space="preserve">Демонтаж дверних блоків </t>
  </si>
  <si>
    <t xml:space="preserve">Розбирання підвісної стелі типу Армстронг </t>
  </si>
  <si>
    <t>Демонтаж повітропроводів системи вентиляції</t>
  </si>
  <si>
    <t>Демонтаж підвісних стель з гіпсокартону</t>
  </si>
  <si>
    <t>Демонтаж цегляних перегородок</t>
  </si>
  <si>
    <t>Демонтаж покриття підлоги з керамічної плитки</t>
  </si>
  <si>
    <t>Демонтаж цементно-піщаної стяжки</t>
  </si>
  <si>
    <t>Влаштування тимчасового освітлення та електроживлення</t>
  </si>
  <si>
    <t>Пакування, транспортування та завантаження будівельного сміття</t>
  </si>
  <si>
    <t>Розбирання перегородок каркасних</t>
  </si>
  <si>
    <t>Демонтаж облицювання стін, колон, відкосів та коробів</t>
  </si>
  <si>
    <t>Демонтаж перегородок з гіпсових блоків</t>
  </si>
  <si>
    <t>Демонтаж бетонних чаш басейнів</t>
  </si>
  <si>
    <t>Витратні матеріали (диски обрізні абразивні, диски алмазні, бури, свердла, плівки, мішки для сміття, скотч, пакувальні матеріали, засоби індивідуального захисту та інше)</t>
  </si>
  <si>
    <t>Прибирання приміщень від сміття після виконання демонтажних робіт з винесенням та навантаженням на автотранспорт</t>
  </si>
  <si>
    <t>Всього без ПДВ</t>
  </si>
  <si>
    <t>ПДВ</t>
  </si>
  <si>
    <t>Кошторисна вартість з ПДВ</t>
  </si>
  <si>
    <t>Демонтаж електричних приладів, кабелів та електрофорнітури</t>
  </si>
  <si>
    <t>Ревізія електрощитової</t>
  </si>
  <si>
    <t>??</t>
  </si>
  <si>
    <t>компл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</si>
</sst>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р_._-;\-* #,##0.00_р_._-;_-* &quot;-&quot;??_р_._-;_-@_-"/>
    <numFmt numFmtId="165" formatCode="_-* #,##0.00_г_р_н_._-;\-* #,##0.00_г_р_н_._-;_-* &quot;-&quot;??_г_р_н_._-;_-@_-"/>
    <numFmt numFmtId="166" formatCode="_-* #,##0_р_._-;\-* #,##0_р_._-;_-* &quot;-&quot;?_р_._-;_-@_-"/>
    <numFmt numFmtId="167" formatCode="#,##0.00_ ;\-#,##0.00\ "/>
    <numFmt numFmtId="168" formatCode="_-* #,##0.0_р_._-;\-* #,##0.0_р_._-;_-* &quot;-&quot;??_р_._-;_-@_-"/>
    <numFmt numFmtId="169" formatCode="dd/mm/yy;@"/>
    <numFmt numFmtId="170" formatCode="[$-422]General"/>
    <numFmt numFmtId="171" formatCode="0.000"/>
    <numFmt numFmtId="172" formatCode="0.0"/>
  </numFmts>
  <fonts count="25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i/>
      <sz val="10"/>
      <name val="Arial"/>
      <family val="2"/>
      <charset val="204"/>
    </font>
    <font>
      <sz val="10"/>
      <name val="Arial Cyr"/>
      <charset val="204"/>
    </font>
    <font>
      <b/>
      <sz val="9"/>
      <name val="Arial"/>
      <family val="2"/>
      <charset val="204"/>
    </font>
    <font>
      <b/>
      <sz val="12"/>
      <name val="Arial Cyr"/>
      <charset val="204"/>
    </font>
    <font>
      <sz val="8"/>
      <name val="Calibri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0"/>
      <name val="Arial"/>
      <family val="2"/>
      <charset val="204"/>
    </font>
    <font>
      <sz val="11"/>
      <color theme="0"/>
      <name val="Calibri"/>
      <family val="2"/>
      <charset val="204"/>
    </font>
    <font>
      <i/>
      <sz val="10"/>
      <color rgb="FFFF0000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theme="0"/>
      <name val="Arial"/>
      <family val="2"/>
      <charset val="204"/>
    </font>
    <font>
      <sz val="1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8"/>
      <name val="Arial"/>
      <family val="2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3" fillId="0" borderId="0"/>
    <xf numFmtId="0" fontId="13" fillId="0" borderId="0"/>
    <xf numFmtId="0" fontId="8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0" fillId="0" borderId="0"/>
    <xf numFmtId="0" fontId="22" fillId="0" borderId="0"/>
    <xf numFmtId="170" fontId="21" fillId="0" borderId="0"/>
    <xf numFmtId="0" fontId="8" fillId="0" borderId="0"/>
    <xf numFmtId="0" fontId="12" fillId="0" borderId="0">
      <alignment horizontal="left"/>
    </xf>
  </cellStyleXfs>
  <cellXfs count="107">
    <xf numFmtId="0" fontId="0" fillId="0" borderId="0" xfId="0"/>
    <xf numFmtId="0" fontId="3" fillId="0" borderId="0" xfId="0" applyFont="1" applyAlignment="1">
      <alignment horizontal="centerContinuous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2" fontId="4" fillId="0" borderId="1" xfId="0" applyNumberFormat="1" applyFont="1" applyFill="1" applyBorder="1"/>
    <xf numFmtId="1" fontId="7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2" fontId="4" fillId="0" borderId="1" xfId="3" applyNumberFormat="1" applyFont="1" applyFill="1" applyBorder="1" applyAlignment="1">
      <alignment horizontal="left" vertical="center" wrapText="1"/>
    </xf>
    <xf numFmtId="167" fontId="4" fillId="0" borderId="4" xfId="5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2" fontId="4" fillId="0" borderId="4" xfId="5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/>
    <xf numFmtId="0" fontId="4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/>
    </xf>
    <xf numFmtId="166" fontId="5" fillId="0" borderId="0" xfId="0" applyNumberFormat="1" applyFont="1" applyFill="1" applyBorder="1"/>
    <xf numFmtId="1" fontId="4" fillId="7" borderId="1" xfId="0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/>
    </xf>
    <xf numFmtId="0" fontId="14" fillId="6" borderId="1" xfId="0" applyFont="1" applyFill="1" applyBorder="1"/>
    <xf numFmtId="168" fontId="14" fillId="6" borderId="1" xfId="4" applyNumberFormat="1" applyFont="1" applyFill="1" applyBorder="1" applyAlignment="1">
      <alignment horizontal="center"/>
    </xf>
    <xf numFmtId="0" fontId="7" fillId="7" borderId="1" xfId="9" applyFont="1" applyFill="1" applyBorder="1" applyAlignment="1">
      <alignment horizontal="center" vertical="center" wrapText="1"/>
    </xf>
    <xf numFmtId="4" fontId="7" fillId="7" borderId="1" xfId="5" applyNumberFormat="1" applyFont="1" applyFill="1" applyBorder="1" applyAlignment="1">
      <alignment horizontal="center" vertical="center" wrapText="1"/>
    </xf>
    <xf numFmtId="4" fontId="7" fillId="7" borderId="4" xfId="5" applyNumberFormat="1" applyFont="1" applyFill="1" applyBorder="1" applyAlignment="1">
      <alignment horizontal="center" vertical="center" wrapText="1"/>
    </xf>
    <xf numFmtId="4" fontId="16" fillId="7" borderId="1" xfId="9" applyNumberFormat="1" applyFont="1" applyFill="1" applyBorder="1" applyAlignment="1">
      <alignment horizontal="center" vertical="center" wrapText="1"/>
    </xf>
    <xf numFmtId="4" fontId="16" fillId="7" borderId="1" xfId="0" applyNumberFormat="1" applyFont="1" applyFill="1" applyBorder="1" applyAlignment="1">
      <alignment horizontal="center" vertical="center"/>
    </xf>
    <xf numFmtId="4" fontId="4" fillId="0" borderId="4" xfId="5" applyNumberFormat="1" applyFont="1" applyFill="1" applyBorder="1" applyAlignment="1">
      <alignment horizontal="center" vertical="center" wrapText="1"/>
    </xf>
    <xf numFmtId="2" fontId="17" fillId="3" borderId="2" xfId="0" applyNumberFormat="1" applyFont="1" applyFill="1" applyBorder="1" applyAlignment="1">
      <alignment horizontal="left" vertical="center"/>
    </xf>
    <xf numFmtId="2" fontId="17" fillId="3" borderId="3" xfId="0" applyNumberFormat="1" applyFont="1" applyFill="1" applyBorder="1" applyAlignment="1">
      <alignment vertical="center" wrapText="1"/>
    </xf>
    <xf numFmtId="2" fontId="17" fillId="3" borderId="3" xfId="0" applyNumberFormat="1" applyFont="1" applyFill="1" applyBorder="1" applyAlignment="1">
      <alignment horizontal="center" vertical="center" wrapText="1"/>
    </xf>
    <xf numFmtId="3" fontId="17" fillId="3" borderId="1" xfId="6" applyNumberFormat="1" applyFont="1" applyFill="1" applyBorder="1" applyAlignment="1">
      <alignment horizontal="center" vertical="center" wrapText="1"/>
    </xf>
    <xf numFmtId="3" fontId="17" fillId="3" borderId="1" xfId="0" applyNumberFormat="1" applyFont="1" applyFill="1" applyBorder="1"/>
    <xf numFmtId="3" fontId="18" fillId="5" borderId="1" xfId="6" applyNumberFormat="1" applyFont="1" applyFill="1" applyBorder="1" applyAlignment="1">
      <alignment horizontal="center" vertical="center" wrapText="1"/>
    </xf>
    <xf numFmtId="3" fontId="18" fillId="5" borderId="1" xfId="0" applyNumberFormat="1" applyFont="1" applyFill="1" applyBorder="1" applyAlignment="1">
      <alignment vertical="center"/>
    </xf>
    <xf numFmtId="0" fontId="19" fillId="0" borderId="0" xfId="0" applyFont="1"/>
    <xf numFmtId="0" fontId="23" fillId="0" borderId="0" xfId="0" applyFont="1"/>
    <xf numFmtId="2" fontId="23" fillId="0" borderId="0" xfId="0" applyNumberFormat="1" applyFont="1"/>
    <xf numFmtId="0" fontId="24" fillId="0" borderId="0" xfId="0" applyFont="1"/>
    <xf numFmtId="0" fontId="24" fillId="0" borderId="0" xfId="0" applyFont="1" applyAlignment="1">
      <alignment horizontal="center"/>
    </xf>
    <xf numFmtId="4" fontId="17" fillId="3" borderId="1" xfId="6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18" fillId="5" borderId="1" xfId="6" applyNumberFormat="1" applyFont="1" applyFill="1" applyBorder="1" applyAlignment="1">
      <alignment horizontal="center" vertical="center" wrapText="1"/>
    </xf>
    <xf numFmtId="4" fontId="7" fillId="7" borderId="1" xfId="0" applyNumberFormat="1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center"/>
    </xf>
    <xf numFmtId="4" fontId="14" fillId="6" borderId="1" xfId="0" applyNumberFormat="1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right" vertical="center" wrapText="1" shrinkToFit="1"/>
    </xf>
    <xf numFmtId="4" fontId="9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horizontal="right" wrapText="1" shrinkToFit="1"/>
    </xf>
    <xf numFmtId="4" fontId="4" fillId="0" borderId="1" xfId="0" applyNumberFormat="1" applyFont="1" applyBorder="1" applyAlignment="1">
      <alignment vertical="center"/>
    </xf>
    <xf numFmtId="4" fontId="3" fillId="0" borderId="0" xfId="0" applyNumberFormat="1" applyFont="1"/>
    <xf numFmtId="4" fontId="17" fillId="3" borderId="3" xfId="0" applyNumberFormat="1" applyFont="1" applyFill="1" applyBorder="1" applyAlignment="1">
      <alignment horizontal="center" vertical="center" wrapText="1"/>
    </xf>
    <xf numFmtId="4" fontId="18" fillId="5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171" fontId="10" fillId="0" borderId="0" xfId="0" applyNumberFormat="1" applyFont="1" applyFill="1" applyBorder="1" applyAlignment="1">
      <alignment horizontal="right"/>
    </xf>
    <xf numFmtId="171" fontId="3" fillId="0" borderId="0" xfId="0" applyNumberFormat="1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5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17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/>
    <xf numFmtId="0" fontId="4" fillId="0" borderId="0" xfId="0" applyFont="1" applyAlignment="1">
      <alignment horizontal="left"/>
    </xf>
    <xf numFmtId="4" fontId="7" fillId="7" borderId="1" xfId="9" applyNumberFormat="1" applyFont="1" applyFill="1" applyBorder="1" applyAlignment="1">
      <alignment horizontal="center" vertical="center"/>
    </xf>
    <xf numFmtId="0" fontId="7" fillId="7" borderId="4" xfId="9" applyFont="1" applyFill="1" applyBorder="1" applyAlignment="1">
      <alignment vertical="top"/>
    </xf>
    <xf numFmtId="0" fontId="16" fillId="7" borderId="1" xfId="9" applyFont="1" applyFill="1" applyBorder="1" applyAlignment="1">
      <alignment horizontal="center" vertical="top"/>
    </xf>
    <xf numFmtId="169" fontId="7" fillId="7" borderId="1" xfId="9" applyNumberFormat="1" applyFont="1" applyFill="1" applyBorder="1" applyAlignment="1">
      <alignment horizontal="center" vertical="top"/>
    </xf>
    <xf numFmtId="2" fontId="4" fillId="0" borderId="4" xfId="3" applyNumberFormat="1" applyFont="1" applyFill="1" applyBorder="1" applyAlignment="1">
      <alignment horizontal="center" vertical="center" wrapText="1"/>
    </xf>
    <xf numFmtId="0" fontId="7" fillId="7" borderId="2" xfId="9" applyFont="1" applyFill="1" applyBorder="1" applyAlignment="1">
      <alignment horizontal="right" vertical="top" wrapText="1"/>
    </xf>
    <xf numFmtId="2" fontId="7" fillId="7" borderId="1" xfId="9" applyNumberFormat="1" applyFont="1" applyFill="1" applyBorder="1" applyAlignment="1">
      <alignment horizontal="center" vertical="center"/>
    </xf>
    <xf numFmtId="0" fontId="7" fillId="7" borderId="1" xfId="9" applyFont="1" applyFill="1" applyBorder="1" applyAlignment="1">
      <alignment horizontal="center" vertical="center"/>
    </xf>
    <xf numFmtId="4" fontId="19" fillId="8" borderId="1" xfId="0" applyNumberFormat="1" applyFont="1" applyFill="1" applyBorder="1" applyAlignment="1">
      <alignment horizontal="center" vertical="center"/>
    </xf>
    <xf numFmtId="0" fontId="19" fillId="8" borderId="2" xfId="0" applyFont="1" applyFill="1" applyBorder="1" applyAlignment="1">
      <alignment horizontal="right" vertical="center"/>
    </xf>
    <xf numFmtId="0" fontId="19" fillId="8" borderId="3" xfId="0" applyFont="1" applyFill="1" applyBorder="1" applyAlignment="1">
      <alignment horizontal="right" vertical="center"/>
    </xf>
    <xf numFmtId="0" fontId="19" fillId="8" borderId="6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2" fontId="18" fillId="5" borderId="2" xfId="0" applyNumberFormat="1" applyFont="1" applyFill="1" applyBorder="1" applyAlignment="1">
      <alignment horizontal="left" vertical="center" wrapText="1"/>
    </xf>
    <xf numFmtId="0" fontId="15" fillId="5" borderId="3" xfId="0" applyFont="1" applyFill="1" applyBorder="1" applyAlignment="1">
      <alignment vertical="center" wrapText="1"/>
    </xf>
    <xf numFmtId="0" fontId="15" fillId="5" borderId="6" xfId="0" applyFont="1" applyFill="1" applyBorder="1" applyAlignment="1">
      <alignment vertical="center" wrapText="1"/>
    </xf>
    <xf numFmtId="168" fontId="9" fillId="0" borderId="2" xfId="4" applyNumberFormat="1" applyFont="1" applyFill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3" xfId="0" applyFill="1" applyBorder="1" applyAlignment="1">
      <alignment horizontal="right" vertical="center" wrapText="1"/>
    </xf>
    <xf numFmtId="0" fontId="0" fillId="0" borderId="6" xfId="0" applyFill="1" applyBorder="1" applyAlignment="1">
      <alignment horizontal="right" vertical="center" wrapText="1"/>
    </xf>
    <xf numFmtId="2" fontId="17" fillId="3" borderId="2" xfId="0" applyNumberFormat="1" applyFont="1" applyFill="1" applyBorder="1" applyAlignment="1">
      <alignment horizontal="right" vertical="center" wrapText="1"/>
    </xf>
    <xf numFmtId="0" fontId="0" fillId="0" borderId="3" xfId="0" applyFont="1" applyBorder="1" applyAlignment="1">
      <alignment horizontal="right" vertical="center" wrapText="1"/>
    </xf>
    <xf numFmtId="0" fontId="0" fillId="0" borderId="6" xfId="0" applyFont="1" applyBorder="1" applyAlignment="1">
      <alignment horizontal="right" vertical="center" wrapText="1"/>
    </xf>
    <xf numFmtId="0" fontId="0" fillId="0" borderId="3" xfId="0" applyBorder="1" applyAlignment="1"/>
    <xf numFmtId="0" fontId="0" fillId="0" borderId="6" xfId="0" applyBorder="1" applyAlignment="1"/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</cellXfs>
  <cellStyles count="19">
    <cellStyle name="Excel Built-in Normal" xfId="16" xr:uid="{00000000-0005-0000-0000-000000000000}"/>
    <cellStyle name="Обычный" xfId="0" builtinId="0"/>
    <cellStyle name="Обычный 2" xfId="1" xr:uid="{00000000-0005-0000-0000-000002000000}"/>
    <cellStyle name="Обычный 2 2" xfId="7" xr:uid="{00000000-0005-0000-0000-000003000000}"/>
    <cellStyle name="Обычный 2 3" xfId="12" xr:uid="{00000000-0005-0000-0000-000004000000}"/>
    <cellStyle name="Обычный 3" xfId="2" xr:uid="{00000000-0005-0000-0000-000005000000}"/>
    <cellStyle name="Обычный 3 2" xfId="8" xr:uid="{00000000-0005-0000-0000-000006000000}"/>
    <cellStyle name="Обычный 3 3" xfId="14" xr:uid="{00000000-0005-0000-0000-000007000000}"/>
    <cellStyle name="Обычный 4" xfId="15" xr:uid="{00000000-0005-0000-0000-000008000000}"/>
    <cellStyle name="Обычный 5" xfId="17" xr:uid="{00000000-0005-0000-0000-000009000000}"/>
    <cellStyle name="Обычный 5 2" xfId="9" xr:uid="{00000000-0005-0000-0000-00000A000000}"/>
    <cellStyle name="Обычный 6" xfId="10" xr:uid="{00000000-0005-0000-0000-00000B000000}"/>
    <cellStyle name="Обычный 7" xfId="18" xr:uid="{00000000-0005-0000-0000-00000C000000}"/>
    <cellStyle name="Обычный_К-офис Львов" xfId="3" xr:uid="{00000000-0005-0000-0000-00000D000000}"/>
    <cellStyle name="Процентный 2" xfId="13" xr:uid="{00000000-0005-0000-0000-00000E000000}"/>
    <cellStyle name="Процентный 3" xfId="11" xr:uid="{00000000-0005-0000-0000-00000F000000}"/>
    <cellStyle name="Финансовый 2" xfId="4" xr:uid="{00000000-0005-0000-0000-000010000000}"/>
    <cellStyle name="Финансовый 3" xfId="5" xr:uid="{00000000-0005-0000-0000-000011000000}"/>
    <cellStyle name="Финансовый 4" xfId="6" xr:uid="{00000000-0005-0000-0000-00001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4"/>
  <sheetViews>
    <sheetView tabSelected="1" topLeftCell="A16" workbookViewId="0">
      <selection activeCell="L31" sqref="L31"/>
    </sheetView>
  </sheetViews>
  <sheetFormatPr defaultRowHeight="13.2" x14ac:dyDescent="0.25"/>
  <cols>
    <col min="1" max="1" width="0.5546875" style="18" customWidth="1"/>
    <col min="2" max="2" width="3.33203125" style="18" customWidth="1"/>
    <col min="3" max="3" width="43.88671875" style="18" customWidth="1"/>
    <col min="4" max="4" width="7" style="18" customWidth="1"/>
    <col min="5" max="5" width="10.33203125" style="13" customWidth="1"/>
    <col min="6" max="6" width="11.44140625" style="13" customWidth="1"/>
    <col min="7" max="7" width="9.5546875" style="13" customWidth="1"/>
    <col min="8" max="8" width="13.44140625" style="13" customWidth="1"/>
    <col min="9" max="9" width="13.109375" style="13" customWidth="1"/>
    <col min="10" max="10" width="13" style="13" customWidth="1"/>
    <col min="11" max="11" width="14.5546875" style="18" customWidth="1"/>
    <col min="12" max="12" width="16.33203125" style="18" customWidth="1"/>
    <col min="13" max="251" width="9.109375" style="18"/>
    <col min="252" max="252" width="0.5546875" style="18" customWidth="1"/>
    <col min="253" max="253" width="3.33203125" style="18" customWidth="1"/>
    <col min="254" max="254" width="43.88671875" style="18" customWidth="1"/>
    <col min="255" max="255" width="6.33203125" style="18" customWidth="1"/>
    <col min="256" max="256" width="10.33203125" style="18" customWidth="1"/>
    <col min="257" max="257" width="11.44140625" style="18" customWidth="1"/>
    <col min="258" max="258" width="9.5546875" style="18" customWidth="1"/>
    <col min="259" max="259" width="11.5546875" style="18" customWidth="1"/>
    <col min="260" max="260" width="13.109375" style="18" customWidth="1"/>
    <col min="261" max="261" width="13" style="18" customWidth="1"/>
    <col min="262" max="262" width="14.5546875" style="18" customWidth="1"/>
    <col min="263" max="266" width="9.109375" style="18"/>
    <col min="267" max="267" width="4" style="18" customWidth="1"/>
    <col min="268" max="507" width="9.109375" style="18"/>
    <col min="508" max="508" width="0.5546875" style="18" customWidth="1"/>
    <col min="509" max="509" width="3.33203125" style="18" customWidth="1"/>
    <col min="510" max="510" width="43.88671875" style="18" customWidth="1"/>
    <col min="511" max="511" width="6.33203125" style="18" customWidth="1"/>
    <col min="512" max="512" width="10.33203125" style="18" customWidth="1"/>
    <col min="513" max="513" width="11.44140625" style="18" customWidth="1"/>
    <col min="514" max="514" width="9.5546875" style="18" customWidth="1"/>
    <col min="515" max="515" width="11.5546875" style="18" customWidth="1"/>
    <col min="516" max="516" width="13.109375" style="18" customWidth="1"/>
    <col min="517" max="517" width="13" style="18" customWidth="1"/>
    <col min="518" max="518" width="14.5546875" style="18" customWidth="1"/>
    <col min="519" max="522" width="9.109375" style="18"/>
    <col min="523" max="523" width="4" style="18" customWidth="1"/>
    <col min="524" max="763" width="9.109375" style="18"/>
    <col min="764" max="764" width="0.5546875" style="18" customWidth="1"/>
    <col min="765" max="765" width="3.33203125" style="18" customWidth="1"/>
    <col min="766" max="766" width="43.88671875" style="18" customWidth="1"/>
    <col min="767" max="767" width="6.33203125" style="18" customWidth="1"/>
    <col min="768" max="768" width="10.33203125" style="18" customWidth="1"/>
    <col min="769" max="769" width="11.44140625" style="18" customWidth="1"/>
    <col min="770" max="770" width="9.5546875" style="18" customWidth="1"/>
    <col min="771" max="771" width="11.5546875" style="18" customWidth="1"/>
    <col min="772" max="772" width="13.109375" style="18" customWidth="1"/>
    <col min="773" max="773" width="13" style="18" customWidth="1"/>
    <col min="774" max="774" width="14.5546875" style="18" customWidth="1"/>
    <col min="775" max="778" width="9.109375" style="18"/>
    <col min="779" max="779" width="4" style="18" customWidth="1"/>
    <col min="780" max="1019" width="9.109375" style="18"/>
    <col min="1020" max="1020" width="0.5546875" style="18" customWidth="1"/>
    <col min="1021" max="1021" width="3.33203125" style="18" customWidth="1"/>
    <col min="1022" max="1022" width="43.88671875" style="18" customWidth="1"/>
    <col min="1023" max="1023" width="6.33203125" style="18" customWidth="1"/>
    <col min="1024" max="1024" width="10.33203125" style="18" customWidth="1"/>
    <col min="1025" max="1025" width="11.44140625" style="18" customWidth="1"/>
    <col min="1026" max="1026" width="9.5546875" style="18" customWidth="1"/>
    <col min="1027" max="1027" width="11.5546875" style="18" customWidth="1"/>
    <col min="1028" max="1028" width="13.109375" style="18" customWidth="1"/>
    <col min="1029" max="1029" width="13" style="18" customWidth="1"/>
    <col min="1030" max="1030" width="14.5546875" style="18" customWidth="1"/>
    <col min="1031" max="1034" width="9.109375" style="18"/>
    <col min="1035" max="1035" width="4" style="18" customWidth="1"/>
    <col min="1036" max="1275" width="9.109375" style="18"/>
    <col min="1276" max="1276" width="0.5546875" style="18" customWidth="1"/>
    <col min="1277" max="1277" width="3.33203125" style="18" customWidth="1"/>
    <col min="1278" max="1278" width="43.88671875" style="18" customWidth="1"/>
    <col min="1279" max="1279" width="6.33203125" style="18" customWidth="1"/>
    <col min="1280" max="1280" width="10.33203125" style="18" customWidth="1"/>
    <col min="1281" max="1281" width="11.44140625" style="18" customWidth="1"/>
    <col min="1282" max="1282" width="9.5546875" style="18" customWidth="1"/>
    <col min="1283" max="1283" width="11.5546875" style="18" customWidth="1"/>
    <col min="1284" max="1284" width="13.109375" style="18" customWidth="1"/>
    <col min="1285" max="1285" width="13" style="18" customWidth="1"/>
    <col min="1286" max="1286" width="14.5546875" style="18" customWidth="1"/>
    <col min="1287" max="1290" width="9.109375" style="18"/>
    <col min="1291" max="1291" width="4" style="18" customWidth="1"/>
    <col min="1292" max="1531" width="9.109375" style="18"/>
    <col min="1532" max="1532" width="0.5546875" style="18" customWidth="1"/>
    <col min="1533" max="1533" width="3.33203125" style="18" customWidth="1"/>
    <col min="1534" max="1534" width="43.88671875" style="18" customWidth="1"/>
    <col min="1535" max="1535" width="6.33203125" style="18" customWidth="1"/>
    <col min="1536" max="1536" width="10.33203125" style="18" customWidth="1"/>
    <col min="1537" max="1537" width="11.44140625" style="18" customWidth="1"/>
    <col min="1538" max="1538" width="9.5546875" style="18" customWidth="1"/>
    <col min="1539" max="1539" width="11.5546875" style="18" customWidth="1"/>
    <col min="1540" max="1540" width="13.109375" style="18" customWidth="1"/>
    <col min="1541" max="1541" width="13" style="18" customWidth="1"/>
    <col min="1542" max="1542" width="14.5546875" style="18" customWidth="1"/>
    <col min="1543" max="1546" width="9.109375" style="18"/>
    <col min="1547" max="1547" width="4" style="18" customWidth="1"/>
    <col min="1548" max="1787" width="9.109375" style="18"/>
    <col min="1788" max="1788" width="0.5546875" style="18" customWidth="1"/>
    <col min="1789" max="1789" width="3.33203125" style="18" customWidth="1"/>
    <col min="1790" max="1790" width="43.88671875" style="18" customWidth="1"/>
    <col min="1791" max="1791" width="6.33203125" style="18" customWidth="1"/>
    <col min="1792" max="1792" width="10.33203125" style="18" customWidth="1"/>
    <col min="1793" max="1793" width="11.44140625" style="18" customWidth="1"/>
    <col min="1794" max="1794" width="9.5546875" style="18" customWidth="1"/>
    <col min="1795" max="1795" width="11.5546875" style="18" customWidth="1"/>
    <col min="1796" max="1796" width="13.109375" style="18" customWidth="1"/>
    <col min="1797" max="1797" width="13" style="18" customWidth="1"/>
    <col min="1798" max="1798" width="14.5546875" style="18" customWidth="1"/>
    <col min="1799" max="1802" width="9.109375" style="18"/>
    <col min="1803" max="1803" width="4" style="18" customWidth="1"/>
    <col min="1804" max="2043" width="9.109375" style="18"/>
    <col min="2044" max="2044" width="0.5546875" style="18" customWidth="1"/>
    <col min="2045" max="2045" width="3.33203125" style="18" customWidth="1"/>
    <col min="2046" max="2046" width="43.88671875" style="18" customWidth="1"/>
    <col min="2047" max="2047" width="6.33203125" style="18" customWidth="1"/>
    <col min="2048" max="2048" width="10.33203125" style="18" customWidth="1"/>
    <col min="2049" max="2049" width="11.44140625" style="18" customWidth="1"/>
    <col min="2050" max="2050" width="9.5546875" style="18" customWidth="1"/>
    <col min="2051" max="2051" width="11.5546875" style="18" customWidth="1"/>
    <col min="2052" max="2052" width="13.109375" style="18" customWidth="1"/>
    <col min="2053" max="2053" width="13" style="18" customWidth="1"/>
    <col min="2054" max="2054" width="14.5546875" style="18" customWidth="1"/>
    <col min="2055" max="2058" width="9.109375" style="18"/>
    <col min="2059" max="2059" width="4" style="18" customWidth="1"/>
    <col min="2060" max="2299" width="9.109375" style="18"/>
    <col min="2300" max="2300" width="0.5546875" style="18" customWidth="1"/>
    <col min="2301" max="2301" width="3.33203125" style="18" customWidth="1"/>
    <col min="2302" max="2302" width="43.88671875" style="18" customWidth="1"/>
    <col min="2303" max="2303" width="6.33203125" style="18" customWidth="1"/>
    <col min="2304" max="2304" width="10.33203125" style="18" customWidth="1"/>
    <col min="2305" max="2305" width="11.44140625" style="18" customWidth="1"/>
    <col min="2306" max="2306" width="9.5546875" style="18" customWidth="1"/>
    <col min="2307" max="2307" width="11.5546875" style="18" customWidth="1"/>
    <col min="2308" max="2308" width="13.109375" style="18" customWidth="1"/>
    <col min="2309" max="2309" width="13" style="18" customWidth="1"/>
    <col min="2310" max="2310" width="14.5546875" style="18" customWidth="1"/>
    <col min="2311" max="2314" width="9.109375" style="18"/>
    <col min="2315" max="2315" width="4" style="18" customWidth="1"/>
    <col min="2316" max="2555" width="9.109375" style="18"/>
    <col min="2556" max="2556" width="0.5546875" style="18" customWidth="1"/>
    <col min="2557" max="2557" width="3.33203125" style="18" customWidth="1"/>
    <col min="2558" max="2558" width="43.88671875" style="18" customWidth="1"/>
    <col min="2559" max="2559" width="6.33203125" style="18" customWidth="1"/>
    <col min="2560" max="2560" width="10.33203125" style="18" customWidth="1"/>
    <col min="2561" max="2561" width="11.44140625" style="18" customWidth="1"/>
    <col min="2562" max="2562" width="9.5546875" style="18" customWidth="1"/>
    <col min="2563" max="2563" width="11.5546875" style="18" customWidth="1"/>
    <col min="2564" max="2564" width="13.109375" style="18" customWidth="1"/>
    <col min="2565" max="2565" width="13" style="18" customWidth="1"/>
    <col min="2566" max="2566" width="14.5546875" style="18" customWidth="1"/>
    <col min="2567" max="2570" width="9.109375" style="18"/>
    <col min="2571" max="2571" width="4" style="18" customWidth="1"/>
    <col min="2572" max="2811" width="9.109375" style="18"/>
    <col min="2812" max="2812" width="0.5546875" style="18" customWidth="1"/>
    <col min="2813" max="2813" width="3.33203125" style="18" customWidth="1"/>
    <col min="2814" max="2814" width="43.88671875" style="18" customWidth="1"/>
    <col min="2815" max="2815" width="6.33203125" style="18" customWidth="1"/>
    <col min="2816" max="2816" width="10.33203125" style="18" customWidth="1"/>
    <col min="2817" max="2817" width="11.44140625" style="18" customWidth="1"/>
    <col min="2818" max="2818" width="9.5546875" style="18" customWidth="1"/>
    <col min="2819" max="2819" width="11.5546875" style="18" customWidth="1"/>
    <col min="2820" max="2820" width="13.109375" style="18" customWidth="1"/>
    <col min="2821" max="2821" width="13" style="18" customWidth="1"/>
    <col min="2822" max="2822" width="14.5546875" style="18" customWidth="1"/>
    <col min="2823" max="2826" width="9.109375" style="18"/>
    <col min="2827" max="2827" width="4" style="18" customWidth="1"/>
    <col min="2828" max="3067" width="9.109375" style="18"/>
    <col min="3068" max="3068" width="0.5546875" style="18" customWidth="1"/>
    <col min="3069" max="3069" width="3.33203125" style="18" customWidth="1"/>
    <col min="3070" max="3070" width="43.88671875" style="18" customWidth="1"/>
    <col min="3071" max="3071" width="6.33203125" style="18" customWidth="1"/>
    <col min="3072" max="3072" width="10.33203125" style="18" customWidth="1"/>
    <col min="3073" max="3073" width="11.44140625" style="18" customWidth="1"/>
    <col min="3074" max="3074" width="9.5546875" style="18" customWidth="1"/>
    <col min="3075" max="3075" width="11.5546875" style="18" customWidth="1"/>
    <col min="3076" max="3076" width="13.109375" style="18" customWidth="1"/>
    <col min="3077" max="3077" width="13" style="18" customWidth="1"/>
    <col min="3078" max="3078" width="14.5546875" style="18" customWidth="1"/>
    <col min="3079" max="3082" width="9.109375" style="18"/>
    <col min="3083" max="3083" width="4" style="18" customWidth="1"/>
    <col min="3084" max="3323" width="9.109375" style="18"/>
    <col min="3324" max="3324" width="0.5546875" style="18" customWidth="1"/>
    <col min="3325" max="3325" width="3.33203125" style="18" customWidth="1"/>
    <col min="3326" max="3326" width="43.88671875" style="18" customWidth="1"/>
    <col min="3327" max="3327" width="6.33203125" style="18" customWidth="1"/>
    <col min="3328" max="3328" width="10.33203125" style="18" customWidth="1"/>
    <col min="3329" max="3329" width="11.44140625" style="18" customWidth="1"/>
    <col min="3330" max="3330" width="9.5546875" style="18" customWidth="1"/>
    <col min="3331" max="3331" width="11.5546875" style="18" customWidth="1"/>
    <col min="3332" max="3332" width="13.109375" style="18" customWidth="1"/>
    <col min="3333" max="3333" width="13" style="18" customWidth="1"/>
    <col min="3334" max="3334" width="14.5546875" style="18" customWidth="1"/>
    <col min="3335" max="3338" width="9.109375" style="18"/>
    <col min="3339" max="3339" width="4" style="18" customWidth="1"/>
    <col min="3340" max="3579" width="9.109375" style="18"/>
    <col min="3580" max="3580" width="0.5546875" style="18" customWidth="1"/>
    <col min="3581" max="3581" width="3.33203125" style="18" customWidth="1"/>
    <col min="3582" max="3582" width="43.88671875" style="18" customWidth="1"/>
    <col min="3583" max="3583" width="6.33203125" style="18" customWidth="1"/>
    <col min="3584" max="3584" width="10.33203125" style="18" customWidth="1"/>
    <col min="3585" max="3585" width="11.44140625" style="18" customWidth="1"/>
    <col min="3586" max="3586" width="9.5546875" style="18" customWidth="1"/>
    <col min="3587" max="3587" width="11.5546875" style="18" customWidth="1"/>
    <col min="3588" max="3588" width="13.109375" style="18" customWidth="1"/>
    <col min="3589" max="3589" width="13" style="18" customWidth="1"/>
    <col min="3590" max="3590" width="14.5546875" style="18" customWidth="1"/>
    <col min="3591" max="3594" width="9.109375" style="18"/>
    <col min="3595" max="3595" width="4" style="18" customWidth="1"/>
    <col min="3596" max="3835" width="9.109375" style="18"/>
    <col min="3836" max="3836" width="0.5546875" style="18" customWidth="1"/>
    <col min="3837" max="3837" width="3.33203125" style="18" customWidth="1"/>
    <col min="3838" max="3838" width="43.88671875" style="18" customWidth="1"/>
    <col min="3839" max="3839" width="6.33203125" style="18" customWidth="1"/>
    <col min="3840" max="3840" width="10.33203125" style="18" customWidth="1"/>
    <col min="3841" max="3841" width="11.44140625" style="18" customWidth="1"/>
    <col min="3842" max="3842" width="9.5546875" style="18" customWidth="1"/>
    <col min="3843" max="3843" width="11.5546875" style="18" customWidth="1"/>
    <col min="3844" max="3844" width="13.109375" style="18" customWidth="1"/>
    <col min="3845" max="3845" width="13" style="18" customWidth="1"/>
    <col min="3846" max="3846" width="14.5546875" style="18" customWidth="1"/>
    <col min="3847" max="3850" width="9.109375" style="18"/>
    <col min="3851" max="3851" width="4" style="18" customWidth="1"/>
    <col min="3852" max="4091" width="9.109375" style="18"/>
    <col min="4092" max="4092" width="0.5546875" style="18" customWidth="1"/>
    <col min="4093" max="4093" width="3.33203125" style="18" customWidth="1"/>
    <col min="4094" max="4094" width="43.88671875" style="18" customWidth="1"/>
    <col min="4095" max="4095" width="6.33203125" style="18" customWidth="1"/>
    <col min="4096" max="4096" width="10.33203125" style="18" customWidth="1"/>
    <col min="4097" max="4097" width="11.44140625" style="18" customWidth="1"/>
    <col min="4098" max="4098" width="9.5546875" style="18" customWidth="1"/>
    <col min="4099" max="4099" width="11.5546875" style="18" customWidth="1"/>
    <col min="4100" max="4100" width="13.109375" style="18" customWidth="1"/>
    <col min="4101" max="4101" width="13" style="18" customWidth="1"/>
    <col min="4102" max="4102" width="14.5546875" style="18" customWidth="1"/>
    <col min="4103" max="4106" width="9.109375" style="18"/>
    <col min="4107" max="4107" width="4" style="18" customWidth="1"/>
    <col min="4108" max="4347" width="9.109375" style="18"/>
    <col min="4348" max="4348" width="0.5546875" style="18" customWidth="1"/>
    <col min="4349" max="4349" width="3.33203125" style="18" customWidth="1"/>
    <col min="4350" max="4350" width="43.88671875" style="18" customWidth="1"/>
    <col min="4351" max="4351" width="6.33203125" style="18" customWidth="1"/>
    <col min="4352" max="4352" width="10.33203125" style="18" customWidth="1"/>
    <col min="4353" max="4353" width="11.44140625" style="18" customWidth="1"/>
    <col min="4354" max="4354" width="9.5546875" style="18" customWidth="1"/>
    <col min="4355" max="4355" width="11.5546875" style="18" customWidth="1"/>
    <col min="4356" max="4356" width="13.109375" style="18" customWidth="1"/>
    <col min="4357" max="4357" width="13" style="18" customWidth="1"/>
    <col min="4358" max="4358" width="14.5546875" style="18" customWidth="1"/>
    <col min="4359" max="4362" width="9.109375" style="18"/>
    <col min="4363" max="4363" width="4" style="18" customWidth="1"/>
    <col min="4364" max="4603" width="9.109375" style="18"/>
    <col min="4604" max="4604" width="0.5546875" style="18" customWidth="1"/>
    <col min="4605" max="4605" width="3.33203125" style="18" customWidth="1"/>
    <col min="4606" max="4606" width="43.88671875" style="18" customWidth="1"/>
    <col min="4607" max="4607" width="6.33203125" style="18" customWidth="1"/>
    <col min="4608" max="4608" width="10.33203125" style="18" customWidth="1"/>
    <col min="4609" max="4609" width="11.44140625" style="18" customWidth="1"/>
    <col min="4610" max="4610" width="9.5546875" style="18" customWidth="1"/>
    <col min="4611" max="4611" width="11.5546875" style="18" customWidth="1"/>
    <col min="4612" max="4612" width="13.109375" style="18" customWidth="1"/>
    <col min="4613" max="4613" width="13" style="18" customWidth="1"/>
    <col min="4614" max="4614" width="14.5546875" style="18" customWidth="1"/>
    <col min="4615" max="4618" width="9.109375" style="18"/>
    <col min="4619" max="4619" width="4" style="18" customWidth="1"/>
    <col min="4620" max="4859" width="9.109375" style="18"/>
    <col min="4860" max="4860" width="0.5546875" style="18" customWidth="1"/>
    <col min="4861" max="4861" width="3.33203125" style="18" customWidth="1"/>
    <col min="4862" max="4862" width="43.88671875" style="18" customWidth="1"/>
    <col min="4863" max="4863" width="6.33203125" style="18" customWidth="1"/>
    <col min="4864" max="4864" width="10.33203125" style="18" customWidth="1"/>
    <col min="4865" max="4865" width="11.44140625" style="18" customWidth="1"/>
    <col min="4866" max="4866" width="9.5546875" style="18" customWidth="1"/>
    <col min="4867" max="4867" width="11.5546875" style="18" customWidth="1"/>
    <col min="4868" max="4868" width="13.109375" style="18" customWidth="1"/>
    <col min="4869" max="4869" width="13" style="18" customWidth="1"/>
    <col min="4870" max="4870" width="14.5546875" style="18" customWidth="1"/>
    <col min="4871" max="4874" width="9.109375" style="18"/>
    <col min="4875" max="4875" width="4" style="18" customWidth="1"/>
    <col min="4876" max="5115" width="9.109375" style="18"/>
    <col min="5116" max="5116" width="0.5546875" style="18" customWidth="1"/>
    <col min="5117" max="5117" width="3.33203125" style="18" customWidth="1"/>
    <col min="5118" max="5118" width="43.88671875" style="18" customWidth="1"/>
    <col min="5119" max="5119" width="6.33203125" style="18" customWidth="1"/>
    <col min="5120" max="5120" width="10.33203125" style="18" customWidth="1"/>
    <col min="5121" max="5121" width="11.44140625" style="18" customWidth="1"/>
    <col min="5122" max="5122" width="9.5546875" style="18" customWidth="1"/>
    <col min="5123" max="5123" width="11.5546875" style="18" customWidth="1"/>
    <col min="5124" max="5124" width="13.109375" style="18" customWidth="1"/>
    <col min="5125" max="5125" width="13" style="18" customWidth="1"/>
    <col min="5126" max="5126" width="14.5546875" style="18" customWidth="1"/>
    <col min="5127" max="5130" width="9.109375" style="18"/>
    <col min="5131" max="5131" width="4" style="18" customWidth="1"/>
    <col min="5132" max="5371" width="9.109375" style="18"/>
    <col min="5372" max="5372" width="0.5546875" style="18" customWidth="1"/>
    <col min="5373" max="5373" width="3.33203125" style="18" customWidth="1"/>
    <col min="5374" max="5374" width="43.88671875" style="18" customWidth="1"/>
    <col min="5375" max="5375" width="6.33203125" style="18" customWidth="1"/>
    <col min="5376" max="5376" width="10.33203125" style="18" customWidth="1"/>
    <col min="5377" max="5377" width="11.44140625" style="18" customWidth="1"/>
    <col min="5378" max="5378" width="9.5546875" style="18" customWidth="1"/>
    <col min="5379" max="5379" width="11.5546875" style="18" customWidth="1"/>
    <col min="5380" max="5380" width="13.109375" style="18" customWidth="1"/>
    <col min="5381" max="5381" width="13" style="18" customWidth="1"/>
    <col min="5382" max="5382" width="14.5546875" style="18" customWidth="1"/>
    <col min="5383" max="5386" width="9.109375" style="18"/>
    <col min="5387" max="5387" width="4" style="18" customWidth="1"/>
    <col min="5388" max="5627" width="9.109375" style="18"/>
    <col min="5628" max="5628" width="0.5546875" style="18" customWidth="1"/>
    <col min="5629" max="5629" width="3.33203125" style="18" customWidth="1"/>
    <col min="5630" max="5630" width="43.88671875" style="18" customWidth="1"/>
    <col min="5631" max="5631" width="6.33203125" style="18" customWidth="1"/>
    <col min="5632" max="5632" width="10.33203125" style="18" customWidth="1"/>
    <col min="5633" max="5633" width="11.44140625" style="18" customWidth="1"/>
    <col min="5634" max="5634" width="9.5546875" style="18" customWidth="1"/>
    <col min="5635" max="5635" width="11.5546875" style="18" customWidth="1"/>
    <col min="5636" max="5636" width="13.109375" style="18" customWidth="1"/>
    <col min="5637" max="5637" width="13" style="18" customWidth="1"/>
    <col min="5638" max="5638" width="14.5546875" style="18" customWidth="1"/>
    <col min="5639" max="5642" width="9.109375" style="18"/>
    <col min="5643" max="5643" width="4" style="18" customWidth="1"/>
    <col min="5644" max="5883" width="9.109375" style="18"/>
    <col min="5884" max="5884" width="0.5546875" style="18" customWidth="1"/>
    <col min="5885" max="5885" width="3.33203125" style="18" customWidth="1"/>
    <col min="5886" max="5886" width="43.88671875" style="18" customWidth="1"/>
    <col min="5887" max="5887" width="6.33203125" style="18" customWidth="1"/>
    <col min="5888" max="5888" width="10.33203125" style="18" customWidth="1"/>
    <col min="5889" max="5889" width="11.44140625" style="18" customWidth="1"/>
    <col min="5890" max="5890" width="9.5546875" style="18" customWidth="1"/>
    <col min="5891" max="5891" width="11.5546875" style="18" customWidth="1"/>
    <col min="5892" max="5892" width="13.109375" style="18" customWidth="1"/>
    <col min="5893" max="5893" width="13" style="18" customWidth="1"/>
    <col min="5894" max="5894" width="14.5546875" style="18" customWidth="1"/>
    <col min="5895" max="5898" width="9.109375" style="18"/>
    <col min="5899" max="5899" width="4" style="18" customWidth="1"/>
    <col min="5900" max="6139" width="9.109375" style="18"/>
    <col min="6140" max="6140" width="0.5546875" style="18" customWidth="1"/>
    <col min="6141" max="6141" width="3.33203125" style="18" customWidth="1"/>
    <col min="6142" max="6142" width="43.88671875" style="18" customWidth="1"/>
    <col min="6143" max="6143" width="6.33203125" style="18" customWidth="1"/>
    <col min="6144" max="6144" width="10.33203125" style="18" customWidth="1"/>
    <col min="6145" max="6145" width="11.44140625" style="18" customWidth="1"/>
    <col min="6146" max="6146" width="9.5546875" style="18" customWidth="1"/>
    <col min="6147" max="6147" width="11.5546875" style="18" customWidth="1"/>
    <col min="6148" max="6148" width="13.109375" style="18" customWidth="1"/>
    <col min="6149" max="6149" width="13" style="18" customWidth="1"/>
    <col min="6150" max="6150" width="14.5546875" style="18" customWidth="1"/>
    <col min="6151" max="6154" width="9.109375" style="18"/>
    <col min="6155" max="6155" width="4" style="18" customWidth="1"/>
    <col min="6156" max="6395" width="9.109375" style="18"/>
    <col min="6396" max="6396" width="0.5546875" style="18" customWidth="1"/>
    <col min="6397" max="6397" width="3.33203125" style="18" customWidth="1"/>
    <col min="6398" max="6398" width="43.88671875" style="18" customWidth="1"/>
    <col min="6399" max="6399" width="6.33203125" style="18" customWidth="1"/>
    <col min="6400" max="6400" width="10.33203125" style="18" customWidth="1"/>
    <col min="6401" max="6401" width="11.44140625" style="18" customWidth="1"/>
    <col min="6402" max="6402" width="9.5546875" style="18" customWidth="1"/>
    <col min="6403" max="6403" width="11.5546875" style="18" customWidth="1"/>
    <col min="6404" max="6404" width="13.109375" style="18" customWidth="1"/>
    <col min="6405" max="6405" width="13" style="18" customWidth="1"/>
    <col min="6406" max="6406" width="14.5546875" style="18" customWidth="1"/>
    <col min="6407" max="6410" width="9.109375" style="18"/>
    <col min="6411" max="6411" width="4" style="18" customWidth="1"/>
    <col min="6412" max="6651" width="9.109375" style="18"/>
    <col min="6652" max="6652" width="0.5546875" style="18" customWidth="1"/>
    <col min="6653" max="6653" width="3.33203125" style="18" customWidth="1"/>
    <col min="6654" max="6654" width="43.88671875" style="18" customWidth="1"/>
    <col min="6655" max="6655" width="6.33203125" style="18" customWidth="1"/>
    <col min="6656" max="6656" width="10.33203125" style="18" customWidth="1"/>
    <col min="6657" max="6657" width="11.44140625" style="18" customWidth="1"/>
    <col min="6658" max="6658" width="9.5546875" style="18" customWidth="1"/>
    <col min="6659" max="6659" width="11.5546875" style="18" customWidth="1"/>
    <col min="6660" max="6660" width="13.109375" style="18" customWidth="1"/>
    <col min="6661" max="6661" width="13" style="18" customWidth="1"/>
    <col min="6662" max="6662" width="14.5546875" style="18" customWidth="1"/>
    <col min="6663" max="6666" width="9.109375" style="18"/>
    <col min="6667" max="6667" width="4" style="18" customWidth="1"/>
    <col min="6668" max="6907" width="9.109375" style="18"/>
    <col min="6908" max="6908" width="0.5546875" style="18" customWidth="1"/>
    <col min="6909" max="6909" width="3.33203125" style="18" customWidth="1"/>
    <col min="6910" max="6910" width="43.88671875" style="18" customWidth="1"/>
    <col min="6911" max="6911" width="6.33203125" style="18" customWidth="1"/>
    <col min="6912" max="6912" width="10.33203125" style="18" customWidth="1"/>
    <col min="6913" max="6913" width="11.44140625" style="18" customWidth="1"/>
    <col min="6914" max="6914" width="9.5546875" style="18" customWidth="1"/>
    <col min="6915" max="6915" width="11.5546875" style="18" customWidth="1"/>
    <col min="6916" max="6916" width="13.109375" style="18" customWidth="1"/>
    <col min="6917" max="6917" width="13" style="18" customWidth="1"/>
    <col min="6918" max="6918" width="14.5546875" style="18" customWidth="1"/>
    <col min="6919" max="6922" width="9.109375" style="18"/>
    <col min="6923" max="6923" width="4" style="18" customWidth="1"/>
    <col min="6924" max="7163" width="9.109375" style="18"/>
    <col min="7164" max="7164" width="0.5546875" style="18" customWidth="1"/>
    <col min="7165" max="7165" width="3.33203125" style="18" customWidth="1"/>
    <col min="7166" max="7166" width="43.88671875" style="18" customWidth="1"/>
    <col min="7167" max="7167" width="6.33203125" style="18" customWidth="1"/>
    <col min="7168" max="7168" width="10.33203125" style="18" customWidth="1"/>
    <col min="7169" max="7169" width="11.44140625" style="18" customWidth="1"/>
    <col min="7170" max="7170" width="9.5546875" style="18" customWidth="1"/>
    <col min="7171" max="7171" width="11.5546875" style="18" customWidth="1"/>
    <col min="7172" max="7172" width="13.109375" style="18" customWidth="1"/>
    <col min="7173" max="7173" width="13" style="18" customWidth="1"/>
    <col min="7174" max="7174" width="14.5546875" style="18" customWidth="1"/>
    <col min="7175" max="7178" width="9.109375" style="18"/>
    <col min="7179" max="7179" width="4" style="18" customWidth="1"/>
    <col min="7180" max="7419" width="9.109375" style="18"/>
    <col min="7420" max="7420" width="0.5546875" style="18" customWidth="1"/>
    <col min="7421" max="7421" width="3.33203125" style="18" customWidth="1"/>
    <col min="7422" max="7422" width="43.88671875" style="18" customWidth="1"/>
    <col min="7423" max="7423" width="6.33203125" style="18" customWidth="1"/>
    <col min="7424" max="7424" width="10.33203125" style="18" customWidth="1"/>
    <col min="7425" max="7425" width="11.44140625" style="18" customWidth="1"/>
    <col min="7426" max="7426" width="9.5546875" style="18" customWidth="1"/>
    <col min="7427" max="7427" width="11.5546875" style="18" customWidth="1"/>
    <col min="7428" max="7428" width="13.109375" style="18" customWidth="1"/>
    <col min="7429" max="7429" width="13" style="18" customWidth="1"/>
    <col min="7430" max="7430" width="14.5546875" style="18" customWidth="1"/>
    <col min="7431" max="7434" width="9.109375" style="18"/>
    <col min="7435" max="7435" width="4" style="18" customWidth="1"/>
    <col min="7436" max="7675" width="9.109375" style="18"/>
    <col min="7676" max="7676" width="0.5546875" style="18" customWidth="1"/>
    <col min="7677" max="7677" width="3.33203125" style="18" customWidth="1"/>
    <col min="7678" max="7678" width="43.88671875" style="18" customWidth="1"/>
    <col min="7679" max="7679" width="6.33203125" style="18" customWidth="1"/>
    <col min="7680" max="7680" width="10.33203125" style="18" customWidth="1"/>
    <col min="7681" max="7681" width="11.44140625" style="18" customWidth="1"/>
    <col min="7682" max="7682" width="9.5546875" style="18" customWidth="1"/>
    <col min="7683" max="7683" width="11.5546875" style="18" customWidth="1"/>
    <col min="7684" max="7684" width="13.109375" style="18" customWidth="1"/>
    <col min="7685" max="7685" width="13" style="18" customWidth="1"/>
    <col min="7686" max="7686" width="14.5546875" style="18" customWidth="1"/>
    <col min="7687" max="7690" width="9.109375" style="18"/>
    <col min="7691" max="7691" width="4" style="18" customWidth="1"/>
    <col min="7692" max="7931" width="9.109375" style="18"/>
    <col min="7932" max="7932" width="0.5546875" style="18" customWidth="1"/>
    <col min="7933" max="7933" width="3.33203125" style="18" customWidth="1"/>
    <col min="7934" max="7934" width="43.88671875" style="18" customWidth="1"/>
    <col min="7935" max="7935" width="6.33203125" style="18" customWidth="1"/>
    <col min="7936" max="7936" width="10.33203125" style="18" customWidth="1"/>
    <col min="7937" max="7937" width="11.44140625" style="18" customWidth="1"/>
    <col min="7938" max="7938" width="9.5546875" style="18" customWidth="1"/>
    <col min="7939" max="7939" width="11.5546875" style="18" customWidth="1"/>
    <col min="7940" max="7940" width="13.109375" style="18" customWidth="1"/>
    <col min="7941" max="7941" width="13" style="18" customWidth="1"/>
    <col min="7942" max="7942" width="14.5546875" style="18" customWidth="1"/>
    <col min="7943" max="7946" width="9.109375" style="18"/>
    <col min="7947" max="7947" width="4" style="18" customWidth="1"/>
    <col min="7948" max="8187" width="9.109375" style="18"/>
    <col min="8188" max="8188" width="0.5546875" style="18" customWidth="1"/>
    <col min="8189" max="8189" width="3.33203125" style="18" customWidth="1"/>
    <col min="8190" max="8190" width="43.88671875" style="18" customWidth="1"/>
    <col min="8191" max="8191" width="6.33203125" style="18" customWidth="1"/>
    <col min="8192" max="8192" width="10.33203125" style="18" customWidth="1"/>
    <col min="8193" max="8193" width="11.44140625" style="18" customWidth="1"/>
    <col min="8194" max="8194" width="9.5546875" style="18" customWidth="1"/>
    <col min="8195" max="8195" width="11.5546875" style="18" customWidth="1"/>
    <col min="8196" max="8196" width="13.109375" style="18" customWidth="1"/>
    <col min="8197" max="8197" width="13" style="18" customWidth="1"/>
    <col min="8198" max="8198" width="14.5546875" style="18" customWidth="1"/>
    <col min="8199" max="8202" width="9.109375" style="18"/>
    <col min="8203" max="8203" width="4" style="18" customWidth="1"/>
    <col min="8204" max="8443" width="9.109375" style="18"/>
    <col min="8444" max="8444" width="0.5546875" style="18" customWidth="1"/>
    <col min="8445" max="8445" width="3.33203125" style="18" customWidth="1"/>
    <col min="8446" max="8446" width="43.88671875" style="18" customWidth="1"/>
    <col min="8447" max="8447" width="6.33203125" style="18" customWidth="1"/>
    <col min="8448" max="8448" width="10.33203125" style="18" customWidth="1"/>
    <col min="8449" max="8449" width="11.44140625" style="18" customWidth="1"/>
    <col min="8450" max="8450" width="9.5546875" style="18" customWidth="1"/>
    <col min="8451" max="8451" width="11.5546875" style="18" customWidth="1"/>
    <col min="8452" max="8452" width="13.109375" style="18" customWidth="1"/>
    <col min="8453" max="8453" width="13" style="18" customWidth="1"/>
    <col min="8454" max="8454" width="14.5546875" style="18" customWidth="1"/>
    <col min="8455" max="8458" width="9.109375" style="18"/>
    <col min="8459" max="8459" width="4" style="18" customWidth="1"/>
    <col min="8460" max="8699" width="9.109375" style="18"/>
    <col min="8700" max="8700" width="0.5546875" style="18" customWidth="1"/>
    <col min="8701" max="8701" width="3.33203125" style="18" customWidth="1"/>
    <col min="8702" max="8702" width="43.88671875" style="18" customWidth="1"/>
    <col min="8703" max="8703" width="6.33203125" style="18" customWidth="1"/>
    <col min="8704" max="8704" width="10.33203125" style="18" customWidth="1"/>
    <col min="8705" max="8705" width="11.44140625" style="18" customWidth="1"/>
    <col min="8706" max="8706" width="9.5546875" style="18" customWidth="1"/>
    <col min="8707" max="8707" width="11.5546875" style="18" customWidth="1"/>
    <col min="8708" max="8708" width="13.109375" style="18" customWidth="1"/>
    <col min="8709" max="8709" width="13" style="18" customWidth="1"/>
    <col min="8710" max="8710" width="14.5546875" style="18" customWidth="1"/>
    <col min="8711" max="8714" width="9.109375" style="18"/>
    <col min="8715" max="8715" width="4" style="18" customWidth="1"/>
    <col min="8716" max="8955" width="9.109375" style="18"/>
    <col min="8956" max="8956" width="0.5546875" style="18" customWidth="1"/>
    <col min="8957" max="8957" width="3.33203125" style="18" customWidth="1"/>
    <col min="8958" max="8958" width="43.88671875" style="18" customWidth="1"/>
    <col min="8959" max="8959" width="6.33203125" style="18" customWidth="1"/>
    <col min="8960" max="8960" width="10.33203125" style="18" customWidth="1"/>
    <col min="8961" max="8961" width="11.44140625" style="18" customWidth="1"/>
    <col min="8962" max="8962" width="9.5546875" style="18" customWidth="1"/>
    <col min="8963" max="8963" width="11.5546875" style="18" customWidth="1"/>
    <col min="8964" max="8964" width="13.109375" style="18" customWidth="1"/>
    <col min="8965" max="8965" width="13" style="18" customWidth="1"/>
    <col min="8966" max="8966" width="14.5546875" style="18" customWidth="1"/>
    <col min="8967" max="8970" width="9.109375" style="18"/>
    <col min="8971" max="8971" width="4" style="18" customWidth="1"/>
    <col min="8972" max="9211" width="9.109375" style="18"/>
    <col min="9212" max="9212" width="0.5546875" style="18" customWidth="1"/>
    <col min="9213" max="9213" width="3.33203125" style="18" customWidth="1"/>
    <col min="9214" max="9214" width="43.88671875" style="18" customWidth="1"/>
    <col min="9215" max="9215" width="6.33203125" style="18" customWidth="1"/>
    <col min="9216" max="9216" width="10.33203125" style="18" customWidth="1"/>
    <col min="9217" max="9217" width="11.44140625" style="18" customWidth="1"/>
    <col min="9218" max="9218" width="9.5546875" style="18" customWidth="1"/>
    <col min="9219" max="9219" width="11.5546875" style="18" customWidth="1"/>
    <col min="9220" max="9220" width="13.109375" style="18" customWidth="1"/>
    <col min="9221" max="9221" width="13" style="18" customWidth="1"/>
    <col min="9222" max="9222" width="14.5546875" style="18" customWidth="1"/>
    <col min="9223" max="9226" width="9.109375" style="18"/>
    <col min="9227" max="9227" width="4" style="18" customWidth="1"/>
    <col min="9228" max="9467" width="9.109375" style="18"/>
    <col min="9468" max="9468" width="0.5546875" style="18" customWidth="1"/>
    <col min="9469" max="9469" width="3.33203125" style="18" customWidth="1"/>
    <col min="9470" max="9470" width="43.88671875" style="18" customWidth="1"/>
    <col min="9471" max="9471" width="6.33203125" style="18" customWidth="1"/>
    <col min="9472" max="9472" width="10.33203125" style="18" customWidth="1"/>
    <col min="9473" max="9473" width="11.44140625" style="18" customWidth="1"/>
    <col min="9474" max="9474" width="9.5546875" style="18" customWidth="1"/>
    <col min="9475" max="9475" width="11.5546875" style="18" customWidth="1"/>
    <col min="9476" max="9476" width="13.109375" style="18" customWidth="1"/>
    <col min="9477" max="9477" width="13" style="18" customWidth="1"/>
    <col min="9478" max="9478" width="14.5546875" style="18" customWidth="1"/>
    <col min="9479" max="9482" width="9.109375" style="18"/>
    <col min="9483" max="9483" width="4" style="18" customWidth="1"/>
    <col min="9484" max="9723" width="9.109375" style="18"/>
    <col min="9724" max="9724" width="0.5546875" style="18" customWidth="1"/>
    <col min="9725" max="9725" width="3.33203125" style="18" customWidth="1"/>
    <col min="9726" max="9726" width="43.88671875" style="18" customWidth="1"/>
    <col min="9727" max="9727" width="6.33203125" style="18" customWidth="1"/>
    <col min="9728" max="9728" width="10.33203125" style="18" customWidth="1"/>
    <col min="9729" max="9729" width="11.44140625" style="18" customWidth="1"/>
    <col min="9730" max="9730" width="9.5546875" style="18" customWidth="1"/>
    <col min="9731" max="9731" width="11.5546875" style="18" customWidth="1"/>
    <col min="9732" max="9732" width="13.109375" style="18" customWidth="1"/>
    <col min="9733" max="9733" width="13" style="18" customWidth="1"/>
    <col min="9734" max="9734" width="14.5546875" style="18" customWidth="1"/>
    <col min="9735" max="9738" width="9.109375" style="18"/>
    <col min="9739" max="9739" width="4" style="18" customWidth="1"/>
    <col min="9740" max="9979" width="9.109375" style="18"/>
    <col min="9980" max="9980" width="0.5546875" style="18" customWidth="1"/>
    <col min="9981" max="9981" width="3.33203125" style="18" customWidth="1"/>
    <col min="9982" max="9982" width="43.88671875" style="18" customWidth="1"/>
    <col min="9983" max="9983" width="6.33203125" style="18" customWidth="1"/>
    <col min="9984" max="9984" width="10.33203125" style="18" customWidth="1"/>
    <col min="9985" max="9985" width="11.44140625" style="18" customWidth="1"/>
    <col min="9986" max="9986" width="9.5546875" style="18" customWidth="1"/>
    <col min="9987" max="9987" width="11.5546875" style="18" customWidth="1"/>
    <col min="9988" max="9988" width="13.109375" style="18" customWidth="1"/>
    <col min="9989" max="9989" width="13" style="18" customWidth="1"/>
    <col min="9990" max="9990" width="14.5546875" style="18" customWidth="1"/>
    <col min="9991" max="9994" width="9.109375" style="18"/>
    <col min="9995" max="9995" width="4" style="18" customWidth="1"/>
    <col min="9996" max="10235" width="9.109375" style="18"/>
    <col min="10236" max="10236" width="0.5546875" style="18" customWidth="1"/>
    <col min="10237" max="10237" width="3.33203125" style="18" customWidth="1"/>
    <col min="10238" max="10238" width="43.88671875" style="18" customWidth="1"/>
    <col min="10239" max="10239" width="6.33203125" style="18" customWidth="1"/>
    <col min="10240" max="10240" width="10.33203125" style="18" customWidth="1"/>
    <col min="10241" max="10241" width="11.44140625" style="18" customWidth="1"/>
    <col min="10242" max="10242" width="9.5546875" style="18" customWidth="1"/>
    <col min="10243" max="10243" width="11.5546875" style="18" customWidth="1"/>
    <col min="10244" max="10244" width="13.109375" style="18" customWidth="1"/>
    <col min="10245" max="10245" width="13" style="18" customWidth="1"/>
    <col min="10246" max="10246" width="14.5546875" style="18" customWidth="1"/>
    <col min="10247" max="10250" width="9.109375" style="18"/>
    <col min="10251" max="10251" width="4" style="18" customWidth="1"/>
    <col min="10252" max="10491" width="9.109375" style="18"/>
    <col min="10492" max="10492" width="0.5546875" style="18" customWidth="1"/>
    <col min="10493" max="10493" width="3.33203125" style="18" customWidth="1"/>
    <col min="10494" max="10494" width="43.88671875" style="18" customWidth="1"/>
    <col min="10495" max="10495" width="6.33203125" style="18" customWidth="1"/>
    <col min="10496" max="10496" width="10.33203125" style="18" customWidth="1"/>
    <col min="10497" max="10497" width="11.44140625" style="18" customWidth="1"/>
    <col min="10498" max="10498" width="9.5546875" style="18" customWidth="1"/>
    <col min="10499" max="10499" width="11.5546875" style="18" customWidth="1"/>
    <col min="10500" max="10500" width="13.109375" style="18" customWidth="1"/>
    <col min="10501" max="10501" width="13" style="18" customWidth="1"/>
    <col min="10502" max="10502" width="14.5546875" style="18" customWidth="1"/>
    <col min="10503" max="10506" width="9.109375" style="18"/>
    <col min="10507" max="10507" width="4" style="18" customWidth="1"/>
    <col min="10508" max="10747" width="9.109375" style="18"/>
    <col min="10748" max="10748" width="0.5546875" style="18" customWidth="1"/>
    <col min="10749" max="10749" width="3.33203125" style="18" customWidth="1"/>
    <col min="10750" max="10750" width="43.88671875" style="18" customWidth="1"/>
    <col min="10751" max="10751" width="6.33203125" style="18" customWidth="1"/>
    <col min="10752" max="10752" width="10.33203125" style="18" customWidth="1"/>
    <col min="10753" max="10753" width="11.44140625" style="18" customWidth="1"/>
    <col min="10754" max="10754" width="9.5546875" style="18" customWidth="1"/>
    <col min="10755" max="10755" width="11.5546875" style="18" customWidth="1"/>
    <col min="10756" max="10756" width="13.109375" style="18" customWidth="1"/>
    <col min="10757" max="10757" width="13" style="18" customWidth="1"/>
    <col min="10758" max="10758" width="14.5546875" style="18" customWidth="1"/>
    <col min="10759" max="10762" width="9.109375" style="18"/>
    <col min="10763" max="10763" width="4" style="18" customWidth="1"/>
    <col min="10764" max="11003" width="9.109375" style="18"/>
    <col min="11004" max="11004" width="0.5546875" style="18" customWidth="1"/>
    <col min="11005" max="11005" width="3.33203125" style="18" customWidth="1"/>
    <col min="11006" max="11006" width="43.88671875" style="18" customWidth="1"/>
    <col min="11007" max="11007" width="6.33203125" style="18" customWidth="1"/>
    <col min="11008" max="11008" width="10.33203125" style="18" customWidth="1"/>
    <col min="11009" max="11009" width="11.44140625" style="18" customWidth="1"/>
    <col min="11010" max="11010" width="9.5546875" style="18" customWidth="1"/>
    <col min="11011" max="11011" width="11.5546875" style="18" customWidth="1"/>
    <col min="11012" max="11012" width="13.109375" style="18" customWidth="1"/>
    <col min="11013" max="11013" width="13" style="18" customWidth="1"/>
    <col min="11014" max="11014" width="14.5546875" style="18" customWidth="1"/>
    <col min="11015" max="11018" width="9.109375" style="18"/>
    <col min="11019" max="11019" width="4" style="18" customWidth="1"/>
    <col min="11020" max="11259" width="9.109375" style="18"/>
    <col min="11260" max="11260" width="0.5546875" style="18" customWidth="1"/>
    <col min="11261" max="11261" width="3.33203125" style="18" customWidth="1"/>
    <col min="11262" max="11262" width="43.88671875" style="18" customWidth="1"/>
    <col min="11263" max="11263" width="6.33203125" style="18" customWidth="1"/>
    <col min="11264" max="11264" width="10.33203125" style="18" customWidth="1"/>
    <col min="11265" max="11265" width="11.44140625" style="18" customWidth="1"/>
    <col min="11266" max="11266" width="9.5546875" style="18" customWidth="1"/>
    <col min="11267" max="11267" width="11.5546875" style="18" customWidth="1"/>
    <col min="11268" max="11268" width="13.109375" style="18" customWidth="1"/>
    <col min="11269" max="11269" width="13" style="18" customWidth="1"/>
    <col min="11270" max="11270" width="14.5546875" style="18" customWidth="1"/>
    <col min="11271" max="11274" width="9.109375" style="18"/>
    <col min="11275" max="11275" width="4" style="18" customWidth="1"/>
    <col min="11276" max="11515" width="9.109375" style="18"/>
    <col min="11516" max="11516" width="0.5546875" style="18" customWidth="1"/>
    <col min="11517" max="11517" width="3.33203125" style="18" customWidth="1"/>
    <col min="11518" max="11518" width="43.88671875" style="18" customWidth="1"/>
    <col min="11519" max="11519" width="6.33203125" style="18" customWidth="1"/>
    <col min="11520" max="11520" width="10.33203125" style="18" customWidth="1"/>
    <col min="11521" max="11521" width="11.44140625" style="18" customWidth="1"/>
    <col min="11522" max="11522" width="9.5546875" style="18" customWidth="1"/>
    <col min="11523" max="11523" width="11.5546875" style="18" customWidth="1"/>
    <col min="11524" max="11524" width="13.109375" style="18" customWidth="1"/>
    <col min="11525" max="11525" width="13" style="18" customWidth="1"/>
    <col min="11526" max="11526" width="14.5546875" style="18" customWidth="1"/>
    <col min="11527" max="11530" width="9.109375" style="18"/>
    <col min="11531" max="11531" width="4" style="18" customWidth="1"/>
    <col min="11532" max="11771" width="9.109375" style="18"/>
    <col min="11772" max="11772" width="0.5546875" style="18" customWidth="1"/>
    <col min="11773" max="11773" width="3.33203125" style="18" customWidth="1"/>
    <col min="11774" max="11774" width="43.88671875" style="18" customWidth="1"/>
    <col min="11775" max="11775" width="6.33203125" style="18" customWidth="1"/>
    <col min="11776" max="11776" width="10.33203125" style="18" customWidth="1"/>
    <col min="11777" max="11777" width="11.44140625" style="18" customWidth="1"/>
    <col min="11778" max="11778" width="9.5546875" style="18" customWidth="1"/>
    <col min="11779" max="11779" width="11.5546875" style="18" customWidth="1"/>
    <col min="11780" max="11780" width="13.109375" style="18" customWidth="1"/>
    <col min="11781" max="11781" width="13" style="18" customWidth="1"/>
    <col min="11782" max="11782" width="14.5546875" style="18" customWidth="1"/>
    <col min="11783" max="11786" width="9.109375" style="18"/>
    <col min="11787" max="11787" width="4" style="18" customWidth="1"/>
    <col min="11788" max="12027" width="9.109375" style="18"/>
    <col min="12028" max="12028" width="0.5546875" style="18" customWidth="1"/>
    <col min="12029" max="12029" width="3.33203125" style="18" customWidth="1"/>
    <col min="12030" max="12030" width="43.88671875" style="18" customWidth="1"/>
    <col min="12031" max="12031" width="6.33203125" style="18" customWidth="1"/>
    <col min="12032" max="12032" width="10.33203125" style="18" customWidth="1"/>
    <col min="12033" max="12033" width="11.44140625" style="18" customWidth="1"/>
    <col min="12034" max="12034" width="9.5546875" style="18" customWidth="1"/>
    <col min="12035" max="12035" width="11.5546875" style="18" customWidth="1"/>
    <col min="12036" max="12036" width="13.109375" style="18" customWidth="1"/>
    <col min="12037" max="12037" width="13" style="18" customWidth="1"/>
    <col min="12038" max="12038" width="14.5546875" style="18" customWidth="1"/>
    <col min="12039" max="12042" width="9.109375" style="18"/>
    <col min="12043" max="12043" width="4" style="18" customWidth="1"/>
    <col min="12044" max="12283" width="9.109375" style="18"/>
    <col min="12284" max="12284" width="0.5546875" style="18" customWidth="1"/>
    <col min="12285" max="12285" width="3.33203125" style="18" customWidth="1"/>
    <col min="12286" max="12286" width="43.88671875" style="18" customWidth="1"/>
    <col min="12287" max="12287" width="6.33203125" style="18" customWidth="1"/>
    <col min="12288" max="12288" width="10.33203125" style="18" customWidth="1"/>
    <col min="12289" max="12289" width="11.44140625" style="18" customWidth="1"/>
    <col min="12290" max="12290" width="9.5546875" style="18" customWidth="1"/>
    <col min="12291" max="12291" width="11.5546875" style="18" customWidth="1"/>
    <col min="12292" max="12292" width="13.109375" style="18" customWidth="1"/>
    <col min="12293" max="12293" width="13" style="18" customWidth="1"/>
    <col min="12294" max="12294" width="14.5546875" style="18" customWidth="1"/>
    <col min="12295" max="12298" width="9.109375" style="18"/>
    <col min="12299" max="12299" width="4" style="18" customWidth="1"/>
    <col min="12300" max="12539" width="9.109375" style="18"/>
    <col min="12540" max="12540" width="0.5546875" style="18" customWidth="1"/>
    <col min="12541" max="12541" width="3.33203125" style="18" customWidth="1"/>
    <col min="12542" max="12542" width="43.88671875" style="18" customWidth="1"/>
    <col min="12543" max="12543" width="6.33203125" style="18" customWidth="1"/>
    <col min="12544" max="12544" width="10.33203125" style="18" customWidth="1"/>
    <col min="12545" max="12545" width="11.44140625" style="18" customWidth="1"/>
    <col min="12546" max="12546" width="9.5546875" style="18" customWidth="1"/>
    <col min="12547" max="12547" width="11.5546875" style="18" customWidth="1"/>
    <col min="12548" max="12548" width="13.109375" style="18" customWidth="1"/>
    <col min="12549" max="12549" width="13" style="18" customWidth="1"/>
    <col min="12550" max="12550" width="14.5546875" style="18" customWidth="1"/>
    <col min="12551" max="12554" width="9.109375" style="18"/>
    <col min="12555" max="12555" width="4" style="18" customWidth="1"/>
    <col min="12556" max="12795" width="9.109375" style="18"/>
    <col min="12796" max="12796" width="0.5546875" style="18" customWidth="1"/>
    <col min="12797" max="12797" width="3.33203125" style="18" customWidth="1"/>
    <col min="12798" max="12798" width="43.88671875" style="18" customWidth="1"/>
    <col min="12799" max="12799" width="6.33203125" style="18" customWidth="1"/>
    <col min="12800" max="12800" width="10.33203125" style="18" customWidth="1"/>
    <col min="12801" max="12801" width="11.44140625" style="18" customWidth="1"/>
    <col min="12802" max="12802" width="9.5546875" style="18" customWidth="1"/>
    <col min="12803" max="12803" width="11.5546875" style="18" customWidth="1"/>
    <col min="12804" max="12804" width="13.109375" style="18" customWidth="1"/>
    <col min="12805" max="12805" width="13" style="18" customWidth="1"/>
    <col min="12806" max="12806" width="14.5546875" style="18" customWidth="1"/>
    <col min="12807" max="12810" width="9.109375" style="18"/>
    <col min="12811" max="12811" width="4" style="18" customWidth="1"/>
    <col min="12812" max="13051" width="9.109375" style="18"/>
    <col min="13052" max="13052" width="0.5546875" style="18" customWidth="1"/>
    <col min="13053" max="13053" width="3.33203125" style="18" customWidth="1"/>
    <col min="13054" max="13054" width="43.88671875" style="18" customWidth="1"/>
    <col min="13055" max="13055" width="6.33203125" style="18" customWidth="1"/>
    <col min="13056" max="13056" width="10.33203125" style="18" customWidth="1"/>
    <col min="13057" max="13057" width="11.44140625" style="18" customWidth="1"/>
    <col min="13058" max="13058" width="9.5546875" style="18" customWidth="1"/>
    <col min="13059" max="13059" width="11.5546875" style="18" customWidth="1"/>
    <col min="13060" max="13060" width="13.109375" style="18" customWidth="1"/>
    <col min="13061" max="13061" width="13" style="18" customWidth="1"/>
    <col min="13062" max="13062" width="14.5546875" style="18" customWidth="1"/>
    <col min="13063" max="13066" width="9.109375" style="18"/>
    <col min="13067" max="13067" width="4" style="18" customWidth="1"/>
    <col min="13068" max="13307" width="9.109375" style="18"/>
    <col min="13308" max="13308" width="0.5546875" style="18" customWidth="1"/>
    <col min="13309" max="13309" width="3.33203125" style="18" customWidth="1"/>
    <col min="13310" max="13310" width="43.88671875" style="18" customWidth="1"/>
    <col min="13311" max="13311" width="6.33203125" style="18" customWidth="1"/>
    <col min="13312" max="13312" width="10.33203125" style="18" customWidth="1"/>
    <col min="13313" max="13313" width="11.44140625" style="18" customWidth="1"/>
    <col min="13314" max="13314" width="9.5546875" style="18" customWidth="1"/>
    <col min="13315" max="13315" width="11.5546875" style="18" customWidth="1"/>
    <col min="13316" max="13316" width="13.109375" style="18" customWidth="1"/>
    <col min="13317" max="13317" width="13" style="18" customWidth="1"/>
    <col min="13318" max="13318" width="14.5546875" style="18" customWidth="1"/>
    <col min="13319" max="13322" width="9.109375" style="18"/>
    <col min="13323" max="13323" width="4" style="18" customWidth="1"/>
    <col min="13324" max="13563" width="9.109375" style="18"/>
    <col min="13564" max="13564" width="0.5546875" style="18" customWidth="1"/>
    <col min="13565" max="13565" width="3.33203125" style="18" customWidth="1"/>
    <col min="13566" max="13566" width="43.88671875" style="18" customWidth="1"/>
    <col min="13567" max="13567" width="6.33203125" style="18" customWidth="1"/>
    <col min="13568" max="13568" width="10.33203125" style="18" customWidth="1"/>
    <col min="13569" max="13569" width="11.44140625" style="18" customWidth="1"/>
    <col min="13570" max="13570" width="9.5546875" style="18" customWidth="1"/>
    <col min="13571" max="13571" width="11.5546875" style="18" customWidth="1"/>
    <col min="13572" max="13572" width="13.109375" style="18" customWidth="1"/>
    <col min="13573" max="13573" width="13" style="18" customWidth="1"/>
    <col min="13574" max="13574" width="14.5546875" style="18" customWidth="1"/>
    <col min="13575" max="13578" width="9.109375" style="18"/>
    <col min="13579" max="13579" width="4" style="18" customWidth="1"/>
    <col min="13580" max="13819" width="9.109375" style="18"/>
    <col min="13820" max="13820" width="0.5546875" style="18" customWidth="1"/>
    <col min="13821" max="13821" width="3.33203125" style="18" customWidth="1"/>
    <col min="13822" max="13822" width="43.88671875" style="18" customWidth="1"/>
    <col min="13823" max="13823" width="6.33203125" style="18" customWidth="1"/>
    <col min="13824" max="13824" width="10.33203125" style="18" customWidth="1"/>
    <col min="13825" max="13825" width="11.44140625" style="18" customWidth="1"/>
    <col min="13826" max="13826" width="9.5546875" style="18" customWidth="1"/>
    <col min="13827" max="13827" width="11.5546875" style="18" customWidth="1"/>
    <col min="13828" max="13828" width="13.109375" style="18" customWidth="1"/>
    <col min="13829" max="13829" width="13" style="18" customWidth="1"/>
    <col min="13830" max="13830" width="14.5546875" style="18" customWidth="1"/>
    <col min="13831" max="13834" width="9.109375" style="18"/>
    <col min="13835" max="13835" width="4" style="18" customWidth="1"/>
    <col min="13836" max="14075" width="9.109375" style="18"/>
    <col min="14076" max="14076" width="0.5546875" style="18" customWidth="1"/>
    <col min="14077" max="14077" width="3.33203125" style="18" customWidth="1"/>
    <col min="14078" max="14078" width="43.88671875" style="18" customWidth="1"/>
    <col min="14079" max="14079" width="6.33203125" style="18" customWidth="1"/>
    <col min="14080" max="14080" width="10.33203125" style="18" customWidth="1"/>
    <col min="14081" max="14081" width="11.44140625" style="18" customWidth="1"/>
    <col min="14082" max="14082" width="9.5546875" style="18" customWidth="1"/>
    <col min="14083" max="14083" width="11.5546875" style="18" customWidth="1"/>
    <col min="14084" max="14084" width="13.109375" style="18" customWidth="1"/>
    <col min="14085" max="14085" width="13" style="18" customWidth="1"/>
    <col min="14086" max="14086" width="14.5546875" style="18" customWidth="1"/>
    <col min="14087" max="14090" width="9.109375" style="18"/>
    <col min="14091" max="14091" width="4" style="18" customWidth="1"/>
    <col min="14092" max="14331" width="9.109375" style="18"/>
    <col min="14332" max="14332" width="0.5546875" style="18" customWidth="1"/>
    <col min="14333" max="14333" width="3.33203125" style="18" customWidth="1"/>
    <col min="14334" max="14334" width="43.88671875" style="18" customWidth="1"/>
    <col min="14335" max="14335" width="6.33203125" style="18" customWidth="1"/>
    <col min="14336" max="14336" width="10.33203125" style="18" customWidth="1"/>
    <col min="14337" max="14337" width="11.44140625" style="18" customWidth="1"/>
    <col min="14338" max="14338" width="9.5546875" style="18" customWidth="1"/>
    <col min="14339" max="14339" width="11.5546875" style="18" customWidth="1"/>
    <col min="14340" max="14340" width="13.109375" style="18" customWidth="1"/>
    <col min="14341" max="14341" width="13" style="18" customWidth="1"/>
    <col min="14342" max="14342" width="14.5546875" style="18" customWidth="1"/>
    <col min="14343" max="14346" width="9.109375" style="18"/>
    <col min="14347" max="14347" width="4" style="18" customWidth="1"/>
    <col min="14348" max="14587" width="9.109375" style="18"/>
    <col min="14588" max="14588" width="0.5546875" style="18" customWidth="1"/>
    <col min="14589" max="14589" width="3.33203125" style="18" customWidth="1"/>
    <col min="14590" max="14590" width="43.88671875" style="18" customWidth="1"/>
    <col min="14591" max="14591" width="6.33203125" style="18" customWidth="1"/>
    <col min="14592" max="14592" width="10.33203125" style="18" customWidth="1"/>
    <col min="14593" max="14593" width="11.44140625" style="18" customWidth="1"/>
    <col min="14594" max="14594" width="9.5546875" style="18" customWidth="1"/>
    <col min="14595" max="14595" width="11.5546875" style="18" customWidth="1"/>
    <col min="14596" max="14596" width="13.109375" style="18" customWidth="1"/>
    <col min="14597" max="14597" width="13" style="18" customWidth="1"/>
    <col min="14598" max="14598" width="14.5546875" style="18" customWidth="1"/>
    <col min="14599" max="14602" width="9.109375" style="18"/>
    <col min="14603" max="14603" width="4" style="18" customWidth="1"/>
    <col min="14604" max="14843" width="9.109375" style="18"/>
    <col min="14844" max="14844" width="0.5546875" style="18" customWidth="1"/>
    <col min="14845" max="14845" width="3.33203125" style="18" customWidth="1"/>
    <col min="14846" max="14846" width="43.88671875" style="18" customWidth="1"/>
    <col min="14847" max="14847" width="6.33203125" style="18" customWidth="1"/>
    <col min="14848" max="14848" width="10.33203125" style="18" customWidth="1"/>
    <col min="14849" max="14849" width="11.44140625" style="18" customWidth="1"/>
    <col min="14850" max="14850" width="9.5546875" style="18" customWidth="1"/>
    <col min="14851" max="14851" width="11.5546875" style="18" customWidth="1"/>
    <col min="14852" max="14852" width="13.109375" style="18" customWidth="1"/>
    <col min="14853" max="14853" width="13" style="18" customWidth="1"/>
    <col min="14854" max="14854" width="14.5546875" style="18" customWidth="1"/>
    <col min="14855" max="14858" width="9.109375" style="18"/>
    <col min="14859" max="14859" width="4" style="18" customWidth="1"/>
    <col min="14860" max="15099" width="9.109375" style="18"/>
    <col min="15100" max="15100" width="0.5546875" style="18" customWidth="1"/>
    <col min="15101" max="15101" width="3.33203125" style="18" customWidth="1"/>
    <col min="15102" max="15102" width="43.88671875" style="18" customWidth="1"/>
    <col min="15103" max="15103" width="6.33203125" style="18" customWidth="1"/>
    <col min="15104" max="15104" width="10.33203125" style="18" customWidth="1"/>
    <col min="15105" max="15105" width="11.44140625" style="18" customWidth="1"/>
    <col min="15106" max="15106" width="9.5546875" style="18" customWidth="1"/>
    <col min="15107" max="15107" width="11.5546875" style="18" customWidth="1"/>
    <col min="15108" max="15108" width="13.109375" style="18" customWidth="1"/>
    <col min="15109" max="15109" width="13" style="18" customWidth="1"/>
    <col min="15110" max="15110" width="14.5546875" style="18" customWidth="1"/>
    <col min="15111" max="15114" width="9.109375" style="18"/>
    <col min="15115" max="15115" width="4" style="18" customWidth="1"/>
    <col min="15116" max="15355" width="9.109375" style="18"/>
    <col min="15356" max="15356" width="0.5546875" style="18" customWidth="1"/>
    <col min="15357" max="15357" width="3.33203125" style="18" customWidth="1"/>
    <col min="15358" max="15358" width="43.88671875" style="18" customWidth="1"/>
    <col min="15359" max="15359" width="6.33203125" style="18" customWidth="1"/>
    <col min="15360" max="15360" width="10.33203125" style="18" customWidth="1"/>
    <col min="15361" max="15361" width="11.44140625" style="18" customWidth="1"/>
    <col min="15362" max="15362" width="9.5546875" style="18" customWidth="1"/>
    <col min="15363" max="15363" width="11.5546875" style="18" customWidth="1"/>
    <col min="15364" max="15364" width="13.109375" style="18" customWidth="1"/>
    <col min="15365" max="15365" width="13" style="18" customWidth="1"/>
    <col min="15366" max="15366" width="14.5546875" style="18" customWidth="1"/>
    <col min="15367" max="15370" width="9.109375" style="18"/>
    <col min="15371" max="15371" width="4" style="18" customWidth="1"/>
    <col min="15372" max="15611" width="9.109375" style="18"/>
    <col min="15612" max="15612" width="0.5546875" style="18" customWidth="1"/>
    <col min="15613" max="15613" width="3.33203125" style="18" customWidth="1"/>
    <col min="15614" max="15614" width="43.88671875" style="18" customWidth="1"/>
    <col min="15615" max="15615" width="6.33203125" style="18" customWidth="1"/>
    <col min="15616" max="15616" width="10.33203125" style="18" customWidth="1"/>
    <col min="15617" max="15617" width="11.44140625" style="18" customWidth="1"/>
    <col min="15618" max="15618" width="9.5546875" style="18" customWidth="1"/>
    <col min="15619" max="15619" width="11.5546875" style="18" customWidth="1"/>
    <col min="15620" max="15620" width="13.109375" style="18" customWidth="1"/>
    <col min="15621" max="15621" width="13" style="18" customWidth="1"/>
    <col min="15622" max="15622" width="14.5546875" style="18" customWidth="1"/>
    <col min="15623" max="15626" width="9.109375" style="18"/>
    <col min="15627" max="15627" width="4" style="18" customWidth="1"/>
    <col min="15628" max="15867" width="9.109375" style="18"/>
    <col min="15868" max="15868" width="0.5546875" style="18" customWidth="1"/>
    <col min="15869" max="15869" width="3.33203125" style="18" customWidth="1"/>
    <col min="15870" max="15870" width="43.88671875" style="18" customWidth="1"/>
    <col min="15871" max="15871" width="6.33203125" style="18" customWidth="1"/>
    <col min="15872" max="15872" width="10.33203125" style="18" customWidth="1"/>
    <col min="15873" max="15873" width="11.44140625" style="18" customWidth="1"/>
    <col min="15874" max="15874" width="9.5546875" style="18" customWidth="1"/>
    <col min="15875" max="15875" width="11.5546875" style="18" customWidth="1"/>
    <col min="15876" max="15876" width="13.109375" style="18" customWidth="1"/>
    <col min="15877" max="15877" width="13" style="18" customWidth="1"/>
    <col min="15878" max="15878" width="14.5546875" style="18" customWidth="1"/>
    <col min="15879" max="15882" width="9.109375" style="18"/>
    <col min="15883" max="15883" width="4" style="18" customWidth="1"/>
    <col min="15884" max="16123" width="9.109375" style="18"/>
    <col min="16124" max="16124" width="0.5546875" style="18" customWidth="1"/>
    <col min="16125" max="16125" width="3.33203125" style="18" customWidth="1"/>
    <col min="16126" max="16126" width="43.88671875" style="18" customWidth="1"/>
    <col min="16127" max="16127" width="6.33203125" style="18" customWidth="1"/>
    <col min="16128" max="16128" width="10.33203125" style="18" customWidth="1"/>
    <col min="16129" max="16129" width="11.44140625" style="18" customWidth="1"/>
    <col min="16130" max="16130" width="9.5546875" style="18" customWidth="1"/>
    <col min="16131" max="16131" width="11.5546875" style="18" customWidth="1"/>
    <col min="16132" max="16132" width="13.109375" style="18" customWidth="1"/>
    <col min="16133" max="16133" width="13" style="18" customWidth="1"/>
    <col min="16134" max="16134" width="14.5546875" style="18" customWidth="1"/>
    <col min="16135" max="16138" width="9.109375" style="18"/>
    <col min="16139" max="16139" width="4" style="18" customWidth="1"/>
    <col min="16140" max="16384" width="9.109375" style="18"/>
  </cols>
  <sheetData>
    <row r="1" spans="1:11" ht="15.6" x14ac:dyDescent="0.3">
      <c r="B1" s="44"/>
      <c r="C1" s="44"/>
      <c r="D1" s="44"/>
      <c r="E1" s="45"/>
      <c r="F1" s="45"/>
      <c r="G1" s="45"/>
      <c r="H1" s="43"/>
      <c r="I1" s="42"/>
      <c r="J1" s="42"/>
      <c r="K1" s="42"/>
    </row>
    <row r="2" spans="1:11" ht="15.6" x14ac:dyDescent="0.3">
      <c r="B2" s="1"/>
      <c r="C2" s="1"/>
      <c r="D2" s="1"/>
      <c r="G2" s="2"/>
      <c r="J2" s="3" t="s">
        <v>0</v>
      </c>
      <c r="K2" s="71">
        <f>K40</f>
        <v>386629.152</v>
      </c>
    </row>
    <row r="3" spans="1:11" x14ac:dyDescent="0.25">
      <c r="G3" s="2"/>
    </row>
    <row r="4" spans="1:11" ht="31.5" customHeight="1" x14ac:dyDescent="0.25">
      <c r="B4" s="104" t="s">
        <v>1</v>
      </c>
      <c r="C4" s="104" t="s">
        <v>2</v>
      </c>
      <c r="D4" s="104" t="s">
        <v>8</v>
      </c>
      <c r="E4" s="104" t="s">
        <v>3</v>
      </c>
      <c r="F4" s="105" t="s">
        <v>4</v>
      </c>
      <c r="G4" s="104" t="s">
        <v>11</v>
      </c>
      <c r="H4" s="104"/>
      <c r="I4" s="104" t="s">
        <v>12</v>
      </c>
      <c r="J4" s="104"/>
      <c r="K4" s="105" t="s">
        <v>5</v>
      </c>
    </row>
    <row r="5" spans="1:11" ht="18" customHeight="1" x14ac:dyDescent="0.25">
      <c r="B5" s="104"/>
      <c r="C5" s="104"/>
      <c r="D5" s="104"/>
      <c r="E5" s="104"/>
      <c r="F5" s="106"/>
      <c r="G5" s="20" t="s">
        <v>6</v>
      </c>
      <c r="H5" s="19" t="s">
        <v>7</v>
      </c>
      <c r="I5" s="19" t="s">
        <v>6</v>
      </c>
      <c r="J5" s="19" t="s">
        <v>7</v>
      </c>
      <c r="K5" s="106"/>
    </row>
    <row r="6" spans="1:11" s="41" customFormat="1" ht="13.8" x14ac:dyDescent="0.25">
      <c r="B6" s="34" t="s">
        <v>17</v>
      </c>
      <c r="C6" s="35"/>
      <c r="D6" s="35"/>
      <c r="E6" s="35"/>
      <c r="F6" s="36"/>
      <c r="G6" s="36"/>
      <c r="H6" s="46">
        <f>SUM(H7:H25)</f>
        <v>112295.5</v>
      </c>
      <c r="I6" s="37"/>
      <c r="J6" s="37"/>
      <c r="K6" s="38"/>
    </row>
    <row r="7" spans="1:11" ht="26.4" x14ac:dyDescent="0.25">
      <c r="A7" s="11"/>
      <c r="B7" s="6">
        <v>1</v>
      </c>
      <c r="C7" s="7" t="s">
        <v>40</v>
      </c>
      <c r="D7" s="64" t="s">
        <v>13</v>
      </c>
      <c r="E7" s="65">
        <v>308.3</v>
      </c>
      <c r="F7" s="8"/>
      <c r="G7" s="33">
        <v>15</v>
      </c>
      <c r="H7" s="47">
        <f>G7*E7</f>
        <v>4624.5</v>
      </c>
      <c r="I7" s="9"/>
      <c r="J7" s="5"/>
      <c r="K7" s="4"/>
    </row>
    <row r="8" spans="1:11" ht="26.4" x14ac:dyDescent="0.25">
      <c r="B8" s="6">
        <f>B7+1</f>
        <v>2</v>
      </c>
      <c r="C8" s="7" t="s">
        <v>29</v>
      </c>
      <c r="D8" s="64" t="s">
        <v>13</v>
      </c>
      <c r="E8" s="65">
        <v>178</v>
      </c>
      <c r="F8" s="8"/>
      <c r="G8" s="33">
        <v>60</v>
      </c>
      <c r="H8" s="47">
        <f>G8*E8</f>
        <v>10680</v>
      </c>
      <c r="I8" s="10"/>
      <c r="J8" s="5"/>
      <c r="K8" s="4"/>
    </row>
    <row r="9" spans="1:11" x14ac:dyDescent="0.25">
      <c r="B9" s="6">
        <f t="shared" ref="B9:B24" si="0">B8+1</f>
        <v>3</v>
      </c>
      <c r="C9" s="7" t="s">
        <v>30</v>
      </c>
      <c r="D9" s="64" t="s">
        <v>22</v>
      </c>
      <c r="E9" s="65">
        <v>262</v>
      </c>
      <c r="F9" s="8"/>
      <c r="G9" s="33">
        <v>20</v>
      </c>
      <c r="H9" s="47">
        <f t="shared" ref="H9:H24" si="1">G9*E9</f>
        <v>5240</v>
      </c>
      <c r="I9" s="10"/>
      <c r="J9" s="5"/>
      <c r="K9" s="4"/>
    </row>
    <row r="10" spans="1:11" x14ac:dyDescent="0.25">
      <c r="A10" s="11"/>
      <c r="B10" s="6">
        <f t="shared" si="0"/>
        <v>4</v>
      </c>
      <c r="C10" s="7" t="s">
        <v>31</v>
      </c>
      <c r="D10" s="64" t="s">
        <v>9</v>
      </c>
      <c r="E10" s="65">
        <v>6</v>
      </c>
      <c r="F10" s="8"/>
      <c r="G10" s="33">
        <v>200</v>
      </c>
      <c r="H10" s="47">
        <f t="shared" si="1"/>
        <v>1200</v>
      </c>
      <c r="I10" s="77"/>
      <c r="J10" s="5"/>
      <c r="K10" s="4"/>
    </row>
    <row r="11" spans="1:11" x14ac:dyDescent="0.25">
      <c r="A11" s="11"/>
      <c r="B11" s="6">
        <f t="shared" si="0"/>
        <v>5</v>
      </c>
      <c r="C11" s="7" t="s">
        <v>32</v>
      </c>
      <c r="D11" s="64" t="s">
        <v>9</v>
      </c>
      <c r="E11" s="65">
        <v>7</v>
      </c>
      <c r="F11" s="8"/>
      <c r="G11" s="33">
        <v>250</v>
      </c>
      <c r="H11" s="47">
        <f t="shared" si="1"/>
        <v>1750</v>
      </c>
      <c r="I11" s="77"/>
      <c r="J11" s="5"/>
      <c r="K11" s="4"/>
    </row>
    <row r="12" spans="1:11" x14ac:dyDescent="0.25">
      <c r="A12" s="11"/>
      <c r="B12" s="6">
        <f t="shared" si="0"/>
        <v>6</v>
      </c>
      <c r="C12" s="7" t="s">
        <v>33</v>
      </c>
      <c r="D12" s="64" t="s">
        <v>9</v>
      </c>
      <c r="E12" s="65">
        <v>12</v>
      </c>
      <c r="F12" s="8"/>
      <c r="G12" s="33">
        <v>300</v>
      </c>
      <c r="H12" s="47">
        <f t="shared" si="1"/>
        <v>3600</v>
      </c>
      <c r="I12" s="9"/>
      <c r="J12" s="5"/>
      <c r="K12" s="4"/>
    </row>
    <row r="13" spans="1:11" ht="26.4" x14ac:dyDescent="0.25">
      <c r="A13" s="11"/>
      <c r="B13" s="6">
        <f t="shared" si="0"/>
        <v>7</v>
      </c>
      <c r="C13" s="7" t="s">
        <v>51</v>
      </c>
      <c r="D13" s="64" t="s">
        <v>14</v>
      </c>
      <c r="E13" s="65" t="s">
        <v>14</v>
      </c>
      <c r="F13" s="8"/>
      <c r="G13" s="33" t="s">
        <v>53</v>
      </c>
      <c r="H13" s="47"/>
      <c r="I13" s="77"/>
      <c r="J13" s="5"/>
      <c r="K13" s="4"/>
    </row>
    <row r="14" spans="1:11" x14ac:dyDescent="0.25">
      <c r="A14" s="11"/>
      <c r="B14" s="6">
        <f t="shared" si="0"/>
        <v>8</v>
      </c>
      <c r="C14" s="7" t="s">
        <v>52</v>
      </c>
      <c r="D14" s="64" t="s">
        <v>54</v>
      </c>
      <c r="E14" s="65">
        <v>1</v>
      </c>
      <c r="F14" s="8"/>
      <c r="G14" s="33">
        <v>2000</v>
      </c>
      <c r="H14" s="47">
        <f t="shared" si="1"/>
        <v>2000</v>
      </c>
      <c r="I14" s="77"/>
      <c r="J14" s="5"/>
      <c r="K14" s="4"/>
    </row>
    <row r="15" spans="1:11" x14ac:dyDescent="0.25">
      <c r="A15" s="11"/>
      <c r="B15" s="6">
        <f t="shared" si="0"/>
        <v>9</v>
      </c>
      <c r="C15" s="7" t="s">
        <v>34</v>
      </c>
      <c r="D15" s="64" t="s">
        <v>13</v>
      </c>
      <c r="E15" s="65">
        <v>203</v>
      </c>
      <c r="F15" s="8"/>
      <c r="G15" s="33">
        <v>25</v>
      </c>
      <c r="H15" s="47">
        <f t="shared" si="1"/>
        <v>5075</v>
      </c>
      <c r="I15" s="9"/>
      <c r="J15" s="5"/>
      <c r="K15" s="4"/>
    </row>
    <row r="16" spans="1:11" ht="26.4" x14ac:dyDescent="0.25">
      <c r="A16" s="11"/>
      <c r="B16" s="6">
        <f t="shared" si="0"/>
        <v>10</v>
      </c>
      <c r="C16" s="7" t="s">
        <v>35</v>
      </c>
      <c r="D16" s="64" t="s">
        <v>22</v>
      </c>
      <c r="E16" s="65">
        <v>81</v>
      </c>
      <c r="F16" s="8"/>
      <c r="G16" s="33">
        <v>40</v>
      </c>
      <c r="H16" s="47">
        <f t="shared" si="1"/>
        <v>3240</v>
      </c>
      <c r="I16" s="77"/>
      <c r="J16" s="5"/>
      <c r="K16" s="4"/>
    </row>
    <row r="17" spans="1:11" x14ac:dyDescent="0.25">
      <c r="A17" s="11"/>
      <c r="B17" s="6">
        <f t="shared" si="0"/>
        <v>11</v>
      </c>
      <c r="C17" s="7" t="s">
        <v>42</v>
      </c>
      <c r="D17" s="64" t="s">
        <v>13</v>
      </c>
      <c r="E17" s="65">
        <v>69</v>
      </c>
      <c r="F17" s="8"/>
      <c r="G17" s="33">
        <v>60</v>
      </c>
      <c r="H17" s="47">
        <f t="shared" si="1"/>
        <v>4140</v>
      </c>
      <c r="I17" s="77"/>
      <c r="J17" s="5"/>
      <c r="K17" s="4"/>
    </row>
    <row r="18" spans="1:11" x14ac:dyDescent="0.25">
      <c r="A18" s="11"/>
      <c r="B18" s="6">
        <f t="shared" si="0"/>
        <v>12</v>
      </c>
      <c r="C18" s="7" t="s">
        <v>36</v>
      </c>
      <c r="D18" s="64" t="s">
        <v>13</v>
      </c>
      <c r="E18" s="65">
        <v>105.3</v>
      </c>
      <c r="F18" s="8"/>
      <c r="G18" s="33">
        <v>60</v>
      </c>
      <c r="H18" s="47">
        <f t="shared" si="1"/>
        <v>6318</v>
      </c>
      <c r="I18" s="77"/>
      <c r="J18" s="5"/>
      <c r="K18" s="4"/>
    </row>
    <row r="19" spans="1:11" ht="26.4" x14ac:dyDescent="0.25">
      <c r="A19" s="11"/>
      <c r="B19" s="6">
        <f t="shared" si="0"/>
        <v>13</v>
      </c>
      <c r="C19" s="7" t="s">
        <v>43</v>
      </c>
      <c r="D19" s="64" t="s">
        <v>13</v>
      </c>
      <c r="E19" s="65">
        <v>209</v>
      </c>
      <c r="F19" s="8"/>
      <c r="G19" s="33">
        <v>75</v>
      </c>
      <c r="H19" s="47">
        <f t="shared" si="1"/>
        <v>15675</v>
      </c>
      <c r="I19" s="77"/>
      <c r="J19" s="5"/>
      <c r="K19" s="4"/>
    </row>
    <row r="20" spans="1:11" x14ac:dyDescent="0.25">
      <c r="A20" s="11"/>
      <c r="B20" s="6">
        <f t="shared" si="0"/>
        <v>14</v>
      </c>
      <c r="C20" s="7" t="s">
        <v>44</v>
      </c>
      <c r="D20" s="64" t="s">
        <v>13</v>
      </c>
      <c r="E20" s="65">
        <v>84</v>
      </c>
      <c r="F20" s="8"/>
      <c r="G20" s="33">
        <v>65</v>
      </c>
      <c r="H20" s="47">
        <f t="shared" si="1"/>
        <v>5460</v>
      </c>
      <c r="I20" s="77"/>
      <c r="J20" s="5"/>
      <c r="K20" s="4"/>
    </row>
    <row r="21" spans="1:11" x14ac:dyDescent="0.25">
      <c r="A21" s="11"/>
      <c r="B21" s="6">
        <f t="shared" si="0"/>
        <v>15</v>
      </c>
      <c r="C21" s="7" t="s">
        <v>37</v>
      </c>
      <c r="D21" s="64" t="s">
        <v>13</v>
      </c>
      <c r="E21" s="65">
        <v>127</v>
      </c>
      <c r="F21" s="8"/>
      <c r="G21" s="33">
        <v>85</v>
      </c>
      <c r="H21" s="47">
        <f t="shared" si="1"/>
        <v>10795</v>
      </c>
      <c r="I21" s="77"/>
      <c r="J21" s="5"/>
      <c r="K21" s="4"/>
    </row>
    <row r="22" spans="1:11" x14ac:dyDescent="0.25">
      <c r="A22" s="11"/>
      <c r="B22" s="6">
        <f t="shared" si="0"/>
        <v>16</v>
      </c>
      <c r="C22" s="7" t="s">
        <v>45</v>
      </c>
      <c r="D22" s="64" t="s">
        <v>13</v>
      </c>
      <c r="E22" s="65">
        <v>52</v>
      </c>
      <c r="F22" s="8"/>
      <c r="G22" s="33" t="s">
        <v>53</v>
      </c>
      <c r="H22" s="47"/>
      <c r="I22" s="77"/>
      <c r="J22" s="5"/>
      <c r="K22" s="4"/>
    </row>
    <row r="23" spans="1:11" ht="26.4" x14ac:dyDescent="0.25">
      <c r="A23" s="11"/>
      <c r="B23" s="6">
        <f t="shared" si="0"/>
        <v>17</v>
      </c>
      <c r="C23" s="7" t="s">
        <v>38</v>
      </c>
      <c r="D23" s="64" t="s">
        <v>13</v>
      </c>
      <c r="E23" s="65">
        <v>308.3</v>
      </c>
      <c r="F23" s="8"/>
      <c r="G23" s="33">
        <v>60</v>
      </c>
      <c r="H23" s="47">
        <f t="shared" si="1"/>
        <v>18498</v>
      </c>
      <c r="I23" s="77"/>
      <c r="J23" s="5"/>
      <c r="K23" s="4"/>
    </row>
    <row r="24" spans="1:11" x14ac:dyDescent="0.25">
      <c r="A24" s="11"/>
      <c r="B24" s="6">
        <f t="shared" si="0"/>
        <v>18</v>
      </c>
      <c r="C24" s="7" t="s">
        <v>39</v>
      </c>
      <c r="D24" s="64" t="s">
        <v>13</v>
      </c>
      <c r="E24" s="65">
        <v>200</v>
      </c>
      <c r="F24" s="8"/>
      <c r="G24" s="33">
        <v>70</v>
      </c>
      <c r="H24" s="47">
        <f t="shared" si="1"/>
        <v>14000</v>
      </c>
      <c r="I24" s="77"/>
      <c r="J24" s="5"/>
      <c r="K24" s="4"/>
    </row>
    <row r="25" spans="1:11" x14ac:dyDescent="0.25">
      <c r="B25" s="6"/>
      <c r="C25" s="7"/>
      <c r="D25" s="64"/>
      <c r="E25" s="65"/>
      <c r="F25" s="8"/>
      <c r="G25" s="33"/>
      <c r="H25" s="47"/>
      <c r="I25" s="10"/>
      <c r="J25" s="5"/>
      <c r="K25" s="4"/>
    </row>
    <row r="26" spans="1:11" s="41" customFormat="1" ht="14.4" x14ac:dyDescent="0.25">
      <c r="B26" s="91" t="s">
        <v>18</v>
      </c>
      <c r="C26" s="92"/>
      <c r="D26" s="92"/>
      <c r="E26" s="92"/>
      <c r="F26" s="92"/>
      <c r="G26" s="93"/>
      <c r="H26" s="39"/>
      <c r="I26" s="39"/>
      <c r="J26" s="48">
        <f>SUM(J27:J28)</f>
        <v>50000</v>
      </c>
      <c r="K26" s="40"/>
    </row>
    <row r="27" spans="1:11" s="11" customFormat="1" ht="52.8" x14ac:dyDescent="0.25">
      <c r="B27" s="24"/>
      <c r="C27" s="78" t="s">
        <v>46</v>
      </c>
      <c r="D27" s="80" t="s">
        <v>14</v>
      </c>
      <c r="E27" s="73" t="s">
        <v>14</v>
      </c>
      <c r="F27" s="76"/>
      <c r="G27" s="74"/>
      <c r="H27" s="75"/>
      <c r="I27" s="79" t="s">
        <v>14</v>
      </c>
      <c r="J27" s="49">
        <v>50000</v>
      </c>
      <c r="K27" s="32"/>
    </row>
    <row r="28" spans="1:11" s="11" customFormat="1" x14ac:dyDescent="0.25">
      <c r="B28" s="24"/>
      <c r="C28" s="67"/>
      <c r="D28" s="28"/>
      <c r="E28" s="29"/>
      <c r="F28" s="30"/>
      <c r="G28" s="30"/>
      <c r="H28" s="31"/>
      <c r="I28" s="30"/>
      <c r="J28" s="49"/>
      <c r="K28" s="32"/>
    </row>
    <row r="29" spans="1:11" ht="13.8" x14ac:dyDescent="0.25">
      <c r="B29" s="34" t="s">
        <v>16</v>
      </c>
      <c r="C29" s="35"/>
      <c r="D29" s="35"/>
      <c r="E29" s="35"/>
      <c r="F29" s="36"/>
      <c r="G29" s="36"/>
      <c r="H29" s="37">
        <f>SUM(H30:H33)</f>
        <v>128500</v>
      </c>
      <c r="I29" s="37"/>
      <c r="J29" s="37"/>
      <c r="K29" s="38"/>
    </row>
    <row r="30" spans="1:11" ht="26.4" x14ac:dyDescent="0.25">
      <c r="B30" s="6">
        <v>1</v>
      </c>
      <c r="C30" s="68" t="s">
        <v>41</v>
      </c>
      <c r="D30" s="64" t="s">
        <v>21</v>
      </c>
      <c r="E30" s="47">
        <v>220</v>
      </c>
      <c r="F30" s="70"/>
      <c r="G30" s="70">
        <v>350</v>
      </c>
      <c r="H30" s="66">
        <f>G30*E30</f>
        <v>77000</v>
      </c>
      <c r="I30" s="9"/>
      <c r="J30" s="5"/>
      <c r="K30" s="4"/>
    </row>
    <row r="31" spans="1:11" ht="39.6" x14ac:dyDescent="0.25">
      <c r="B31" s="6">
        <v>2</v>
      </c>
      <c r="C31" s="68" t="s">
        <v>47</v>
      </c>
      <c r="D31" s="64" t="s">
        <v>13</v>
      </c>
      <c r="E31" s="47">
        <v>620</v>
      </c>
      <c r="F31" s="70"/>
      <c r="G31" s="70">
        <v>5</v>
      </c>
      <c r="H31" s="66">
        <f t="shared" ref="H31:H32" si="2">G31*E31</f>
        <v>3100</v>
      </c>
      <c r="I31" s="9"/>
      <c r="J31" s="5"/>
      <c r="K31" s="4"/>
    </row>
    <row r="32" spans="1:11" ht="15" customHeight="1" x14ac:dyDescent="0.25">
      <c r="B32" s="6">
        <v>3</v>
      </c>
      <c r="C32" s="68" t="s">
        <v>19</v>
      </c>
      <c r="D32" s="64" t="s">
        <v>20</v>
      </c>
      <c r="E32" s="47">
        <v>22</v>
      </c>
      <c r="F32" s="70"/>
      <c r="G32" s="70">
        <v>2200</v>
      </c>
      <c r="H32" s="66">
        <f t="shared" si="2"/>
        <v>48400</v>
      </c>
      <c r="I32" s="9"/>
      <c r="J32" s="5"/>
      <c r="K32" s="4"/>
    </row>
    <row r="33" spans="2:12" ht="15" customHeight="1" x14ac:dyDescent="0.25">
      <c r="B33" s="6"/>
      <c r="C33" s="68"/>
      <c r="D33" s="64"/>
      <c r="E33" s="69"/>
      <c r="F33" s="70"/>
      <c r="G33" s="70"/>
      <c r="H33" s="66"/>
      <c r="I33" s="9"/>
      <c r="J33" s="5"/>
      <c r="K33" s="4"/>
    </row>
    <row r="34" spans="2:12" s="11" customFormat="1" ht="15.6" x14ac:dyDescent="0.3">
      <c r="B34" s="25"/>
      <c r="C34" s="26"/>
      <c r="D34" s="25"/>
      <c r="E34" s="27"/>
      <c r="F34" s="25"/>
      <c r="G34" s="25"/>
      <c r="H34" s="50">
        <f>H6+H29</f>
        <v>240795.5</v>
      </c>
      <c r="I34" s="50"/>
      <c r="J34" s="50">
        <f>J26</f>
        <v>50000</v>
      </c>
      <c r="K34" s="51">
        <f>J34+H34</f>
        <v>290795.5</v>
      </c>
    </row>
    <row r="35" spans="2:12" ht="28.5" customHeight="1" x14ac:dyDescent="0.25">
      <c r="D35" s="94" t="s">
        <v>15</v>
      </c>
      <c r="E35" s="95"/>
      <c r="F35" s="95"/>
      <c r="G35" s="96"/>
      <c r="H35" s="52">
        <f>H34*12%</f>
        <v>28895.46</v>
      </c>
      <c r="I35" s="53" t="s">
        <v>10</v>
      </c>
      <c r="J35" s="54">
        <v>2500</v>
      </c>
      <c r="K35" s="55"/>
    </row>
    <row r="36" spans="2:12" s="11" customFormat="1" ht="12.75" customHeight="1" x14ac:dyDescent="0.25">
      <c r="D36" s="94"/>
      <c r="E36" s="97"/>
      <c r="F36" s="97"/>
      <c r="G36" s="98"/>
      <c r="H36" s="52"/>
      <c r="I36" s="56"/>
      <c r="J36" s="54"/>
      <c r="K36" s="55"/>
    </row>
    <row r="37" spans="2:12" ht="27.6" x14ac:dyDescent="0.25">
      <c r="D37" s="99" t="s">
        <v>23</v>
      </c>
      <c r="E37" s="100"/>
      <c r="F37" s="100"/>
      <c r="G37" s="101"/>
      <c r="H37" s="59">
        <f>H34+H35</f>
        <v>269690.96000000002</v>
      </c>
      <c r="I37" s="21" t="s">
        <v>24</v>
      </c>
      <c r="J37" s="60">
        <f>J34+J35</f>
        <v>52500</v>
      </c>
      <c r="K37" s="57"/>
      <c r="L37" s="58"/>
    </row>
    <row r="38" spans="2:12" ht="15.6" x14ac:dyDescent="0.3">
      <c r="D38" s="13"/>
      <c r="H38" s="85" t="s">
        <v>48</v>
      </c>
      <c r="I38" s="102"/>
      <c r="J38" s="103"/>
      <c r="K38" s="61">
        <f>H37+J37</f>
        <v>322190.96000000002</v>
      </c>
    </row>
    <row r="39" spans="2:12" ht="13.8" x14ac:dyDescent="0.25">
      <c r="D39" s="13"/>
      <c r="H39" s="82" t="s">
        <v>49</v>
      </c>
      <c r="I39" s="83"/>
      <c r="J39" s="84"/>
      <c r="K39" s="81">
        <f>K40/6</f>
        <v>64438.192000000003</v>
      </c>
    </row>
    <row r="40" spans="2:12" ht="15.6" x14ac:dyDescent="0.25">
      <c r="D40" s="13"/>
      <c r="H40" s="85" t="s">
        <v>50</v>
      </c>
      <c r="I40" s="86"/>
      <c r="J40" s="87"/>
      <c r="K40" s="61">
        <f>K38*1.2</f>
        <v>386629.152</v>
      </c>
    </row>
    <row r="41" spans="2:12" ht="15.6" x14ac:dyDescent="0.3">
      <c r="D41" s="13"/>
      <c r="I41" s="22"/>
      <c r="J41" s="62"/>
      <c r="K41" s="23"/>
    </row>
    <row r="42" spans="2:12" ht="15.6" x14ac:dyDescent="0.3">
      <c r="D42" s="13"/>
      <c r="H42" s="2"/>
      <c r="I42" s="22"/>
      <c r="J42" s="62"/>
      <c r="K42" s="23"/>
    </row>
    <row r="43" spans="2:12" s="11" customFormat="1" x14ac:dyDescent="0.25">
      <c r="B43" s="15"/>
      <c r="C43" s="15"/>
      <c r="D43" s="16"/>
      <c r="E43" s="16"/>
      <c r="F43" s="16"/>
      <c r="G43" s="16"/>
      <c r="H43" s="17"/>
      <c r="I43" s="16"/>
      <c r="J43" s="16"/>
    </row>
    <row r="44" spans="2:12" ht="12.75" customHeight="1" x14ac:dyDescent="0.25">
      <c r="B44" s="88" t="s">
        <v>25</v>
      </c>
      <c r="C44" s="88"/>
      <c r="D44" s="12"/>
      <c r="E44" s="14"/>
      <c r="F44" s="89" t="s">
        <v>26</v>
      </c>
      <c r="G44" s="90"/>
      <c r="H44" s="90"/>
    </row>
    <row r="45" spans="2:12" ht="12.75" customHeight="1" x14ac:dyDescent="0.25">
      <c r="B45" s="88"/>
      <c r="C45" s="88"/>
      <c r="D45" s="12"/>
      <c r="E45" s="14"/>
      <c r="F45" s="90"/>
      <c r="G45" s="90"/>
      <c r="H45" s="90"/>
    </row>
    <row r="46" spans="2:12" x14ac:dyDescent="0.25">
      <c r="B46" s="12" t="s">
        <v>27</v>
      </c>
      <c r="C46" s="12"/>
      <c r="D46" s="12"/>
      <c r="E46" s="14"/>
      <c r="F46" s="72" t="s">
        <v>28</v>
      </c>
      <c r="G46" s="14"/>
    </row>
    <row r="48" spans="2:12" ht="15.6" x14ac:dyDescent="0.3">
      <c r="D48" s="13"/>
      <c r="I48" s="22"/>
      <c r="J48" s="62"/>
      <c r="K48" s="23"/>
    </row>
    <row r="49" spans="2:10" s="11" customFormat="1" x14ac:dyDescent="0.25">
      <c r="B49" s="15"/>
      <c r="C49" s="15"/>
      <c r="D49" s="16"/>
      <c r="E49" s="16"/>
      <c r="F49" s="16"/>
      <c r="G49" s="16"/>
      <c r="H49" s="17"/>
      <c r="I49" s="16"/>
      <c r="J49" s="63"/>
    </row>
    <row r="58" spans="2:10" x14ac:dyDescent="0.25">
      <c r="E58" s="18"/>
      <c r="F58" s="18"/>
      <c r="G58" s="18"/>
      <c r="H58" s="18"/>
      <c r="I58" s="18"/>
      <c r="J58" s="18"/>
    </row>
    <row r="114" ht="39" customHeight="1" x14ac:dyDescent="0.25"/>
    <row r="119" ht="15" customHeight="1" x14ac:dyDescent="0.25"/>
    <row r="121" ht="24" customHeight="1" x14ac:dyDescent="0.25"/>
    <row r="122" ht="27" customHeight="1" x14ac:dyDescent="0.25"/>
    <row r="124" ht="30" customHeight="1" x14ac:dyDescent="0.25"/>
  </sheetData>
  <mergeCells count="17">
    <mergeCell ref="G4:H4"/>
    <mergeCell ref="I4:J4"/>
    <mergeCell ref="K4:K5"/>
    <mergeCell ref="B4:B5"/>
    <mergeCell ref="C4:C5"/>
    <mergeCell ref="D4:D5"/>
    <mergeCell ref="E4:E5"/>
    <mergeCell ref="F4:F5"/>
    <mergeCell ref="H39:J39"/>
    <mergeCell ref="H40:J40"/>
    <mergeCell ref="B44:C45"/>
    <mergeCell ref="F44:H45"/>
    <mergeCell ref="B26:G26"/>
    <mergeCell ref="D35:G35"/>
    <mergeCell ref="D36:G36"/>
    <mergeCell ref="D37:G37"/>
    <mergeCell ref="H38:J38"/>
  </mergeCells>
  <phoneticPr fontId="11" type="noConversion"/>
  <printOptions horizontalCentered="1"/>
  <pageMargins left="0" right="0" top="0.35433070866141736" bottom="0" header="0" footer="0"/>
  <pageSetup paperSize="9" orientation="landscape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АКТ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2020-09-28T13:00:05Z</dcterms:modified>
</cp:coreProperties>
</file>