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109" i="1"/>
  <c r="H155" i="1" l="1"/>
  <c r="H150" i="1"/>
  <c r="H145" i="1"/>
  <c r="H135" i="1"/>
  <c r="H140" i="1"/>
  <c r="H114" i="1"/>
  <c r="H116" i="1"/>
  <c r="H118" i="1"/>
  <c r="H120" i="1"/>
  <c r="H122" i="1"/>
  <c r="H124" i="1"/>
  <c r="H126" i="1"/>
  <c r="H128" i="1"/>
  <c r="H130" i="1"/>
  <c r="H132" i="1"/>
  <c r="H112" i="1"/>
  <c r="H94" i="1"/>
  <c r="H96" i="1"/>
  <c r="H98" i="1"/>
  <c r="H100" i="1"/>
  <c r="H102" i="1"/>
  <c r="H104" i="1"/>
  <c r="H106" i="1"/>
  <c r="H92" i="1"/>
  <c r="H160" i="1" l="1"/>
  <c r="H90" i="1"/>
  <c r="H88" i="1"/>
  <c r="H83" i="1"/>
  <c r="H85" i="1"/>
  <c r="H81" i="1"/>
  <c r="H69" i="1"/>
  <c r="H66" i="1"/>
  <c r="H62" i="1"/>
  <c r="G66" i="1"/>
  <c r="H59" i="1"/>
  <c r="H57" i="1"/>
  <c r="H53" i="1"/>
  <c r="H51" i="1"/>
  <c r="H49" i="1"/>
  <c r="H44" i="1"/>
  <c r="H46" i="1"/>
  <c r="H42" i="1"/>
  <c r="H40" i="1"/>
  <c r="H35" i="1"/>
  <c r="H22" i="1"/>
  <c r="H24" i="1"/>
  <c r="H26" i="1"/>
  <c r="H28" i="1"/>
  <c r="H30" i="1"/>
  <c r="H32" i="1"/>
  <c r="H20" i="1"/>
  <c r="H18" i="1"/>
  <c r="H16" i="1"/>
  <c r="H14" i="1"/>
  <c r="H10" i="1"/>
  <c r="H12" i="1"/>
  <c r="H8" i="1"/>
</calcChain>
</file>

<file path=xl/sharedStrings.xml><?xml version="1.0" encoding="utf-8"?>
<sst xmlns="http://schemas.openxmlformats.org/spreadsheetml/2006/main" count="228" uniqueCount="159">
  <si>
    <t>№
п/п</t>
  </si>
  <si>
    <t>Обґрунту-
вання
(шифр
норми)</t>
  </si>
  <si>
    <t>Найменування робіт і витрат</t>
  </si>
  <si>
    <t>Одиниця
виміру</t>
  </si>
  <si>
    <t>Кіль-
кість</t>
  </si>
  <si>
    <r>
      <t xml:space="preserve"> </t>
    </r>
    <r>
      <rPr>
        <b/>
        <sz val="10"/>
        <color indexed="8"/>
        <rFont val="Arial Cyr"/>
        <charset val="204"/>
      </rPr>
      <t xml:space="preserve">Роздiл 1. Демонтажні роботи </t>
    </r>
  </si>
  <si>
    <t>РН7-2-7</t>
  </si>
  <si>
    <t>Розбирання покриттiв пiдлог з керамiчних
плиток</t>
  </si>
  <si>
    <t>РН9-3-3</t>
  </si>
  <si>
    <t>Розбирання ганків</t>
  </si>
  <si>
    <t>РН7-3-2</t>
  </si>
  <si>
    <t>Розбирання цементних плiнтусiв</t>
  </si>
  <si>
    <t>РН7-2-8
прим</t>
  </si>
  <si>
    <t>Розбирання цементних стяжок</t>
  </si>
  <si>
    <t>РН17-1-1</t>
  </si>
  <si>
    <t>РН17-4-1</t>
  </si>
  <si>
    <t>Демонтаж вимикачiв, розеток</t>
  </si>
  <si>
    <t>РН17-4-2
прим</t>
  </si>
  <si>
    <t>Демонтаж підлогових коробок</t>
  </si>
  <si>
    <t>РН17-4-3</t>
  </si>
  <si>
    <t>Демонтаж свiтильникiв з лампами
розжарювання</t>
  </si>
  <si>
    <t>ТР9-16-11-
60</t>
  </si>
  <si>
    <t>Інші роботи. Ревізія комутації панелей
керування</t>
  </si>
  <si>
    <t>панель</t>
  </si>
  <si>
    <t>Демонтаж розеток СКС</t>
  </si>
  <si>
    <t>РН20-40-1</t>
  </si>
  <si>
    <t>Навантаження смiття вручну</t>
  </si>
  <si>
    <t>1 т</t>
  </si>
  <si>
    <t>ЕН10-9-1
Кдем.=0,8</t>
  </si>
  <si>
    <t>М10-386-7
К дем.=0,4</t>
  </si>
  <si>
    <t>Демонтаж гучномовця</t>
  </si>
  <si>
    <t>шт</t>
  </si>
  <si>
    <t>Демонтаж обшивки стiн гiпсокартонними плитами [фальшстiни] по металевому
каркасу
плитами [фальшстiни] по металевому
каркасу</t>
  </si>
  <si>
    <r>
      <t xml:space="preserve"> </t>
    </r>
    <r>
      <rPr>
        <b/>
        <sz val="10"/>
        <color indexed="8"/>
        <rFont val="Arial Cyr"/>
        <charset val="204"/>
      </rPr>
      <t xml:space="preserve">Роздiл 2. Улаштування основи підлоги </t>
    </r>
  </si>
  <si>
    <t>Е13-13-1
К=1,15</t>
  </si>
  <si>
    <t>Грунтування підлоги</t>
  </si>
  <si>
    <t>РН7-17-1</t>
  </si>
  <si>
    <t>Улаштування цементної стяжки
товщиною 20 мм по бетоннiй основi
площею до 20 м2</t>
  </si>
  <si>
    <r>
      <t xml:space="preserve"> </t>
    </r>
    <r>
      <rPr>
        <b/>
        <sz val="10"/>
        <color indexed="8"/>
        <rFont val="Arial Cyr"/>
        <charset val="204"/>
      </rPr>
      <t xml:space="preserve">Роздiл 3. Облицювання підлоги плиткою </t>
    </r>
  </si>
  <si>
    <t>ЕН11-29-1
к=1,15</t>
  </si>
  <si>
    <t>Улаштування покриттів з керамічних
плиток на розчині із сухої клеючої суміші,
кількість плиток в 1 м2 до 7 шт</t>
  </si>
  <si>
    <t>м2</t>
  </si>
  <si>
    <t>ЕН11-42-5
к=1,15</t>
  </si>
  <si>
    <t>Улаштування плiнтусiв iз плиток
керамiчних</t>
  </si>
  <si>
    <t>РН7-26-1</t>
  </si>
  <si>
    <t>Улаштування покриття із гомогенного
лінолеуму</t>
  </si>
  <si>
    <t>м</t>
  </si>
  <si>
    <t>РН7-30-3</t>
  </si>
  <si>
    <t>Улаштування плінтусу із алюмінієвого
профілю</t>
  </si>
  <si>
    <r>
      <t xml:space="preserve"> </t>
    </r>
    <r>
      <rPr>
        <b/>
        <sz val="10"/>
        <color indexed="8"/>
        <rFont val="Arial Cyr"/>
        <charset val="204"/>
      </rPr>
      <t xml:space="preserve">Роздiл 4. Улаштування стін </t>
    </r>
  </si>
  <si>
    <t>РН3-38-3
прим.</t>
  </si>
  <si>
    <t>Улаштування закладної деталі з ОСБ</t>
  </si>
  <si>
    <t>ЕН10-9-1
к=1,15</t>
  </si>
  <si>
    <t>Улаштування обшивки стiн
гiпсокартонними плитами [фальшстiни]
по металевому каркасу</t>
  </si>
  <si>
    <t>РН11-52-1</t>
  </si>
  <si>
    <t>Перетирання штукатурки внутрiшнiх
примiщень</t>
  </si>
  <si>
    <t>ЕН15-182-1
к=1,15</t>
  </si>
  <si>
    <t>Шпаклювання стiн мiнеральною
шпаклiвкою "Cerezit"</t>
  </si>
  <si>
    <t>РН12-49-5</t>
  </si>
  <si>
    <t>Фарбування стін за 2 рази</t>
  </si>
  <si>
    <t>РН13-12-2</t>
  </si>
  <si>
    <t>Обклеювання стiн фотошпалерами</t>
  </si>
  <si>
    <r>
      <t xml:space="preserve"> </t>
    </r>
    <r>
      <rPr>
        <b/>
        <sz val="10"/>
        <color indexed="8"/>
        <rFont val="Arial Cyr"/>
        <charset val="204"/>
      </rPr>
      <t xml:space="preserve">Роздiл 5. Опоряджувальні роботи стелі </t>
    </r>
  </si>
  <si>
    <t>Перетирання шпаклівки стелі</t>
  </si>
  <si>
    <t>ЕН15-182-2
Н2Н5=1,15</t>
  </si>
  <si>
    <t>Шпаклювання стель мiнеральною
шпаклiвкою "Cerezit"</t>
  </si>
  <si>
    <t>РН12-49-6</t>
  </si>
  <si>
    <t>Полiпшене фарбування
полiвiнiлацетатними водоемульсiйними
сумiшами стель по збiрних конструкцiях,
пiдготовлених пiд фарбування</t>
  </si>
  <si>
    <r>
      <t xml:space="preserve"> </t>
    </r>
    <r>
      <rPr>
        <b/>
        <sz val="10"/>
        <color indexed="8"/>
        <rFont val="Arial Cyr"/>
        <charset val="204"/>
      </rPr>
      <t xml:space="preserve">Роздiл 6. Грязезахисна система </t>
    </r>
  </si>
  <si>
    <t>РН20-7-1</t>
  </si>
  <si>
    <t>Улаштування приямкiв глибиною до 1 м,
розмiр у просвiтi 1,0x0,77 м</t>
  </si>
  <si>
    <t>приямок</t>
  </si>
  <si>
    <r>
      <t xml:space="preserve"> </t>
    </r>
    <r>
      <rPr>
        <b/>
        <sz val="10"/>
        <color indexed="8"/>
        <rFont val="Arial Cyr"/>
        <charset val="204"/>
      </rPr>
      <t xml:space="preserve">Роздiл 7. Улаштування ганку </t>
    </r>
  </si>
  <si>
    <t>РН7-13-2</t>
  </si>
  <si>
    <t>Ущiльнення грунту щебенем</t>
  </si>
  <si>
    <t>РН2-12-1</t>
  </si>
  <si>
    <t>Улаштування основи під фундаменти</t>
  </si>
  <si>
    <t>ЕН6-1-1
Н2Н5=1,15</t>
  </si>
  <si>
    <t>Улаштування бетонної пiдготовки бетон
важкий В 7,5 (М 100), крупнiсть
заповнювача 10-20мм</t>
  </si>
  <si>
    <t>ЕН6-1-16
Н2Н5=1,15</t>
  </si>
  <si>
    <t>Улаштування фундаментних плит
залiзобетонних плоских /бетон важкий В
20 (М250), крупнiсть заповнювача 20-40мм/</t>
  </si>
  <si>
    <r>
      <t xml:space="preserve"> </t>
    </r>
    <r>
      <rPr>
        <b/>
        <sz val="10"/>
        <color indexed="8"/>
        <rFont val="Arial Cyr"/>
        <charset val="204"/>
      </rPr>
      <t xml:space="preserve">Роздiл 8. Прокладка електрокабелів </t>
    </r>
  </si>
  <si>
    <t>М8-411-1</t>
  </si>
  <si>
    <t>Труба гофрована, зовнiшнiй дiаметр до 48
мм</t>
  </si>
  <si>
    <t>РН17-8-2</t>
  </si>
  <si>
    <t>Затягування першого проводу перерiзом
понад 2,5 мм2 до 4 мм2 в труби</t>
  </si>
  <si>
    <t>РН17-9-1</t>
  </si>
  <si>
    <t>Прокладання кабелю перерiзом до 4 мм2 на
скобах</t>
  </si>
  <si>
    <r>
      <t xml:space="preserve"> </t>
    </r>
    <r>
      <rPr>
        <b/>
        <sz val="10"/>
        <color indexed="8"/>
        <rFont val="Arial Cyr"/>
        <charset val="204"/>
      </rPr>
      <t xml:space="preserve">Роздiл 9. Монтаж електрофунітури </t>
    </r>
  </si>
  <si>
    <t>М8-545-1</t>
  </si>
  <si>
    <t>Монтаж розподільчих коробок</t>
  </si>
  <si>
    <t>М8-545-3</t>
  </si>
  <si>
    <t>Установка рами та коробки</t>
  </si>
  <si>
    <t>РН17-12-14</t>
  </si>
  <si>
    <t>Установлення блокiв штепсельних
розеток</t>
  </si>
  <si>
    <t>РН17-12-2</t>
  </si>
  <si>
    <t>Установлення вимикачiв утопленого типу
при схованiй проводцi, 1-клавiшних</t>
  </si>
  <si>
    <t>РН17-12-11</t>
  </si>
  <si>
    <t>Установлення штепсельних розеток
утопленого типу при схованiй проводцi</t>
  </si>
  <si>
    <t>РН17-12-10</t>
  </si>
  <si>
    <t>Установлення штепсельних розеток
неутопленого типу при вiдкритiй проводцi</t>
  </si>
  <si>
    <t>М10-698-1</t>
  </si>
  <si>
    <t>Установлення розподiльних коробок</t>
  </si>
  <si>
    <t>М8-641-9</t>
  </si>
  <si>
    <t>Монтаж люка ревізійного 150*150</t>
  </si>
  <si>
    <t>РН17-10-2</t>
  </si>
  <si>
    <t>Монтаж люстр (Світильник підвісний)</t>
  </si>
  <si>
    <t>Е21-17-18
к=1,15</t>
  </si>
  <si>
    <t>Монтаж світильника точкового накладного</t>
  </si>
  <si>
    <r>
      <t xml:space="preserve"> </t>
    </r>
    <r>
      <rPr>
        <b/>
        <sz val="10"/>
        <color indexed="8"/>
        <rFont val="Arial Cyr"/>
        <charset val="204"/>
      </rPr>
      <t xml:space="preserve">Роздiл 10. Заміри опору ізоляції </t>
    </r>
  </si>
  <si>
    <t>Т_П1</t>
  </si>
  <si>
    <t>Вимір опору ізоляції з наданням протоколів</t>
  </si>
  <si>
    <t>комплекс</t>
  </si>
  <si>
    <r>
      <t xml:space="preserve"> </t>
    </r>
    <r>
      <rPr>
        <b/>
        <sz val="10"/>
        <color indexed="8"/>
        <rFont val="Arial Cyr"/>
        <charset val="204"/>
      </rPr>
      <t xml:space="preserve">Роздiл 11. Влаштування структурованох
кабельнох мережі і систему озвучування </t>
    </r>
  </si>
  <si>
    <t>Затягування FTP кабелю, аудіокабелю 2*1,5, кабель HDMI-HDMI</t>
  </si>
  <si>
    <t>М10-52-1</t>
  </si>
  <si>
    <t>Монтаж патч-кордів та RJ 45</t>
  </si>
  <si>
    <t>Установлення розеток СКС утопленого
типу при схованiй проводцi</t>
  </si>
  <si>
    <t>Установлення розеток СКС неутопленого
типу при вiдкритiй проводцi</t>
  </si>
  <si>
    <t>М10-386-8</t>
  </si>
  <si>
    <t>Монтаж аудіодомофона</t>
  </si>
  <si>
    <t>Т_П2</t>
  </si>
  <si>
    <t>Підключення столів та вітрин</t>
  </si>
  <si>
    <t>М10-349-6
прим.</t>
  </si>
  <si>
    <t>Монтаж підсилювача</t>
  </si>
  <si>
    <t>Монтаж регулятора гучності</t>
  </si>
  <si>
    <t>М10-348-1
прим.</t>
  </si>
  <si>
    <t>Монтаж телевізору</t>
  </si>
  <si>
    <r>
      <t xml:space="preserve"> </t>
    </r>
    <r>
      <rPr>
        <b/>
        <sz val="10"/>
        <color indexed="8"/>
        <rFont val="Arial Cyr"/>
        <charset val="204"/>
      </rPr>
      <t xml:space="preserve">Роздiл 12. Установка і наладка
лічильників відвідувачів </t>
    </r>
  </si>
  <si>
    <t>Т_П3</t>
  </si>
  <si>
    <t>Установка системи підрахунку відвідувачів</t>
  </si>
  <si>
    <t>Т_П4</t>
  </si>
  <si>
    <t>Налаштування системи підрахунку
відвідувачів</t>
  </si>
  <si>
    <r>
      <t xml:space="preserve"> </t>
    </r>
    <r>
      <rPr>
        <b/>
        <sz val="10"/>
        <color indexed="8"/>
        <rFont val="Arial Cyr"/>
        <charset val="204"/>
      </rPr>
      <t xml:space="preserve">Роздiл 13. Система охоронної
сигналізації </t>
    </r>
  </si>
  <si>
    <t>Т_П5</t>
  </si>
  <si>
    <t>Перевірка систем охоронної сигналізації</t>
  </si>
  <si>
    <t>Т_П6</t>
  </si>
  <si>
    <t>Налаштування системи охоронної
сигналізації</t>
  </si>
  <si>
    <r>
      <t xml:space="preserve"> </t>
    </r>
    <r>
      <rPr>
        <b/>
        <sz val="10"/>
        <color indexed="8"/>
        <rFont val="Arial Cyr"/>
        <charset val="204"/>
      </rPr>
      <t xml:space="preserve">Роздiл 14. Система пожежної
сигналізації </t>
    </r>
  </si>
  <si>
    <t>Т_П7</t>
  </si>
  <si>
    <t>Перевірка систем пожежної сигналізації</t>
  </si>
  <si>
    <t>Т_П8</t>
  </si>
  <si>
    <t>Налаштування системи пожежної
сигналізації</t>
  </si>
  <si>
    <r>
      <t xml:space="preserve"> </t>
    </r>
    <r>
      <rPr>
        <b/>
        <sz val="10"/>
        <color indexed="8"/>
        <rFont val="Arial Cyr"/>
        <charset val="204"/>
      </rPr>
      <t xml:space="preserve">Роздiл 15. Система відеонагляду </t>
    </r>
  </si>
  <si>
    <t>Т_П9</t>
  </si>
  <si>
    <t>Перевірка систем відеонагляду</t>
  </si>
  <si>
    <t>Т_П10</t>
  </si>
  <si>
    <t>Налаштування системи відеонагляду</t>
  </si>
  <si>
    <r>
      <t xml:space="preserve"> </t>
    </r>
    <r>
      <rPr>
        <b/>
        <sz val="10"/>
        <color indexed="8"/>
        <rFont val="Arial Cyr"/>
        <charset val="204"/>
      </rPr>
      <t xml:space="preserve">Роздiл 16. Обслуговування систем
кондиціювання повітря </t>
    </r>
  </si>
  <si>
    <t>Т_П11</t>
  </si>
  <si>
    <t>Технічне обслуговування систем
кондиціювання повітря</t>
  </si>
  <si>
    <t>Т_П12</t>
  </si>
  <si>
    <t>Дозаправка кондиціонерів</t>
  </si>
  <si>
    <t>Одинична розцінка</t>
  </si>
  <si>
    <t>Сума з ПДВ, грн</t>
  </si>
  <si>
    <t>Комп.</t>
  </si>
  <si>
    <t>Демонтаж схованої електропроводки та слаботочки в приміщенні до 150м2</t>
  </si>
  <si>
    <t>м3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</si>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</sst>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i/>
      <sz val="10"/>
      <color indexed="8"/>
      <name val="Arial Cyr"/>
      <charset val="204"/>
    </font>
    <font>
      <i/>
      <u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0" fillId="0" borderId="8" xfId="0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0"/>
  <sheetViews>
    <sheetView tabSelected="1" topLeftCell="A54" workbookViewId="0">
      <selection activeCell="G66" sqref="G66:G67"/>
    </sheetView>
  </sheetViews>
  <sheetFormatPr defaultRowHeight="14.4" x14ac:dyDescent="0.3"/>
  <cols>
    <col min="1" max="1" width="5.21875" customWidth="1"/>
    <col min="2" max="2" width="10.77734375" customWidth="1"/>
    <col min="3" max="3" width="42.33203125" customWidth="1"/>
    <col min="5" max="5" width="4.21875" customWidth="1"/>
    <col min="6" max="6" width="5.5546875" customWidth="1"/>
    <col min="7" max="7" width="9.77734375" customWidth="1"/>
  </cols>
  <sheetData>
    <row r="2" spans="1:8" ht="82.2" customHeight="1" x14ac:dyDescent="0.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/>
      <c r="G2" s="50" t="s">
        <v>153</v>
      </c>
      <c r="H2" s="50" t="s">
        <v>154</v>
      </c>
    </row>
    <row r="3" spans="1:8" x14ac:dyDescent="0.3">
      <c r="A3" s="16"/>
      <c r="B3" s="16"/>
      <c r="C3" s="16"/>
      <c r="D3" s="16"/>
      <c r="E3" s="16"/>
      <c r="F3" s="16"/>
      <c r="G3" s="50"/>
      <c r="H3" s="50"/>
    </row>
    <row r="4" spans="1:8" x14ac:dyDescent="0.3">
      <c r="A4" s="16"/>
      <c r="B4" s="16"/>
      <c r="C4" s="16"/>
      <c r="D4" s="16"/>
      <c r="E4" s="16"/>
      <c r="F4" s="16"/>
      <c r="G4" s="50"/>
      <c r="H4" s="50"/>
    </row>
    <row r="5" spans="1:8" x14ac:dyDescent="0.3">
      <c r="A5" s="16"/>
      <c r="B5" s="16"/>
      <c r="C5" s="16"/>
      <c r="D5" s="16"/>
      <c r="E5" s="16"/>
      <c r="F5" s="16"/>
      <c r="G5" s="50"/>
      <c r="H5" s="50"/>
    </row>
    <row r="6" spans="1:8" x14ac:dyDescent="0.3">
      <c r="A6" s="53"/>
      <c r="B6" s="53"/>
      <c r="C6" s="53"/>
      <c r="D6" s="53"/>
      <c r="E6" s="53"/>
      <c r="F6" s="53"/>
      <c r="G6" s="53"/>
      <c r="H6" s="53"/>
    </row>
    <row r="7" spans="1:8" ht="14.4" customHeight="1" x14ac:dyDescent="0.3">
      <c r="A7" s="29" t="s">
        <v>5</v>
      </c>
      <c r="B7" s="29"/>
      <c r="C7" s="29"/>
      <c r="D7" s="29"/>
      <c r="E7" s="29"/>
      <c r="F7" s="29"/>
      <c r="G7" s="29"/>
      <c r="H7" s="29"/>
    </row>
    <row r="8" spans="1:8" x14ac:dyDescent="0.3">
      <c r="A8" s="17">
        <v>1</v>
      </c>
      <c r="B8" s="19" t="s">
        <v>6</v>
      </c>
      <c r="C8" s="19" t="s">
        <v>7</v>
      </c>
      <c r="D8" s="21" t="s">
        <v>41</v>
      </c>
      <c r="E8" s="23">
        <v>87.7</v>
      </c>
      <c r="F8" s="23"/>
      <c r="G8" s="51">
        <v>20</v>
      </c>
      <c r="H8" s="51">
        <f>G8*E8</f>
        <v>1754</v>
      </c>
    </row>
    <row r="9" spans="1:8" x14ac:dyDescent="0.3">
      <c r="A9" s="18"/>
      <c r="B9" s="20"/>
      <c r="C9" s="20"/>
      <c r="D9" s="22"/>
      <c r="E9" s="18"/>
      <c r="F9" s="18"/>
      <c r="G9" s="51"/>
      <c r="H9" s="51"/>
    </row>
    <row r="10" spans="1:8" x14ac:dyDescent="0.3">
      <c r="A10" s="17">
        <v>2</v>
      </c>
      <c r="B10" s="19" t="s">
        <v>8</v>
      </c>
      <c r="C10" s="19" t="s">
        <v>9</v>
      </c>
      <c r="D10" s="21" t="s">
        <v>41</v>
      </c>
      <c r="E10" s="24">
        <v>1.22</v>
      </c>
      <c r="F10" s="24"/>
      <c r="G10" s="52">
        <v>150</v>
      </c>
      <c r="H10" s="51">
        <f t="shared" ref="H10" si="0">G10*E10</f>
        <v>183</v>
      </c>
    </row>
    <row r="11" spans="1:8" x14ac:dyDescent="0.3">
      <c r="A11" s="18"/>
      <c r="B11" s="20"/>
      <c r="C11" s="20"/>
      <c r="D11" s="22"/>
      <c r="E11" s="18"/>
      <c r="F11" s="18"/>
      <c r="G11" s="52"/>
      <c r="H11" s="51"/>
    </row>
    <row r="12" spans="1:8" x14ac:dyDescent="0.3">
      <c r="A12" s="17">
        <v>3</v>
      </c>
      <c r="B12" s="19" t="s">
        <v>10</v>
      </c>
      <c r="C12" s="19" t="s">
        <v>11</v>
      </c>
      <c r="D12" s="21" t="s">
        <v>46</v>
      </c>
      <c r="E12" s="24">
        <v>45.23</v>
      </c>
      <c r="F12" s="24"/>
      <c r="G12" s="52">
        <v>5</v>
      </c>
      <c r="H12" s="51">
        <f t="shared" ref="H12" si="1">G12*E12</f>
        <v>226.14999999999998</v>
      </c>
    </row>
    <row r="13" spans="1:8" x14ac:dyDescent="0.3">
      <c r="A13" s="18"/>
      <c r="B13" s="20"/>
      <c r="C13" s="20"/>
      <c r="D13" s="22"/>
      <c r="E13" s="18"/>
      <c r="F13" s="18"/>
      <c r="G13" s="52"/>
      <c r="H13" s="51"/>
    </row>
    <row r="14" spans="1:8" x14ac:dyDescent="0.3">
      <c r="A14" s="17">
        <v>4</v>
      </c>
      <c r="B14" s="19" t="s">
        <v>12</v>
      </c>
      <c r="C14" s="19" t="s">
        <v>13</v>
      </c>
      <c r="D14" s="21" t="s">
        <v>41</v>
      </c>
      <c r="E14" s="23">
        <v>87.7</v>
      </c>
      <c r="F14" s="23"/>
      <c r="G14" s="52">
        <v>15</v>
      </c>
      <c r="H14" s="51">
        <f>G14*E14</f>
        <v>1315.5</v>
      </c>
    </row>
    <row r="15" spans="1:8" x14ac:dyDescent="0.3">
      <c r="A15" s="18"/>
      <c r="B15" s="20"/>
      <c r="C15" s="20"/>
      <c r="D15" s="22"/>
      <c r="E15" s="18"/>
      <c r="F15" s="18"/>
      <c r="G15" s="52"/>
      <c r="H15" s="51"/>
    </row>
    <row r="16" spans="1:8" x14ac:dyDescent="0.3">
      <c r="A16" s="25">
        <v>5</v>
      </c>
      <c r="B16" s="27" t="s">
        <v>14</v>
      </c>
      <c r="C16" s="27" t="s">
        <v>156</v>
      </c>
      <c r="D16" s="29" t="s">
        <v>155</v>
      </c>
      <c r="E16" s="31">
        <v>1</v>
      </c>
      <c r="F16" s="31"/>
      <c r="G16" s="52">
        <v>900</v>
      </c>
      <c r="H16" s="51">
        <f>G16*E16</f>
        <v>900</v>
      </c>
    </row>
    <row r="17" spans="1:8" x14ac:dyDescent="0.3">
      <c r="A17" s="26"/>
      <c r="B17" s="28"/>
      <c r="C17" s="28"/>
      <c r="D17" s="30"/>
      <c r="E17" s="26"/>
      <c r="F17" s="26"/>
      <c r="G17" s="52"/>
      <c r="H17" s="51"/>
    </row>
    <row r="18" spans="1:8" x14ac:dyDescent="0.3">
      <c r="A18" s="25">
        <v>6</v>
      </c>
      <c r="B18" s="27" t="s">
        <v>15</v>
      </c>
      <c r="C18" s="27" t="s">
        <v>16</v>
      </c>
      <c r="D18" s="29" t="s">
        <v>31</v>
      </c>
      <c r="E18" s="31">
        <v>9</v>
      </c>
      <c r="F18" s="31"/>
      <c r="G18" s="52">
        <v>10</v>
      </c>
      <c r="H18" s="51">
        <f>G18*E18</f>
        <v>90</v>
      </c>
    </row>
    <row r="19" spans="1:8" x14ac:dyDescent="0.3">
      <c r="A19" s="26"/>
      <c r="B19" s="28"/>
      <c r="C19" s="28"/>
      <c r="D19" s="30"/>
      <c r="E19" s="26"/>
      <c r="F19" s="26"/>
      <c r="G19" s="52"/>
      <c r="H19" s="51"/>
    </row>
    <row r="20" spans="1:8" x14ac:dyDescent="0.3">
      <c r="A20" s="25">
        <v>7</v>
      </c>
      <c r="B20" s="27" t="s">
        <v>17</v>
      </c>
      <c r="C20" s="27" t="s">
        <v>18</v>
      </c>
      <c r="D20" s="29" t="s">
        <v>31</v>
      </c>
      <c r="E20" s="31">
        <v>6</v>
      </c>
      <c r="F20" s="31"/>
      <c r="G20" s="52">
        <v>10</v>
      </c>
      <c r="H20" s="51">
        <f>G20*E20</f>
        <v>60</v>
      </c>
    </row>
    <row r="21" spans="1:8" x14ac:dyDescent="0.3">
      <c r="A21" s="26"/>
      <c r="B21" s="28"/>
      <c r="C21" s="28"/>
      <c r="D21" s="30"/>
      <c r="E21" s="26"/>
      <c r="F21" s="26"/>
      <c r="G21" s="52"/>
      <c r="H21" s="51"/>
    </row>
    <row r="22" spans="1:8" x14ac:dyDescent="0.3">
      <c r="A22" s="25">
        <v>8</v>
      </c>
      <c r="B22" s="27" t="s">
        <v>19</v>
      </c>
      <c r="C22" s="27" t="s">
        <v>20</v>
      </c>
      <c r="D22" s="29" t="s">
        <v>31</v>
      </c>
      <c r="E22" s="31">
        <v>6</v>
      </c>
      <c r="F22" s="31"/>
      <c r="G22" s="52">
        <v>20</v>
      </c>
      <c r="H22" s="51">
        <f t="shared" ref="H22" si="2">G22*E22</f>
        <v>120</v>
      </c>
    </row>
    <row r="23" spans="1:8" x14ac:dyDescent="0.3">
      <c r="A23" s="32"/>
      <c r="B23" s="33"/>
      <c r="C23" s="33"/>
      <c r="D23" s="34"/>
      <c r="E23" s="32"/>
      <c r="F23" s="32"/>
      <c r="G23" s="52"/>
      <c r="H23" s="51"/>
    </row>
    <row r="24" spans="1:8" x14ac:dyDescent="0.3">
      <c r="A24" s="25">
        <v>9</v>
      </c>
      <c r="B24" s="27" t="s">
        <v>21</v>
      </c>
      <c r="C24" s="27" t="s">
        <v>22</v>
      </c>
      <c r="D24" s="29" t="s">
        <v>23</v>
      </c>
      <c r="E24" s="25">
        <v>1</v>
      </c>
      <c r="F24" s="25"/>
      <c r="G24" s="52">
        <v>20</v>
      </c>
      <c r="H24" s="51">
        <f t="shared" ref="H24" si="3">G24*E24</f>
        <v>20</v>
      </c>
    </row>
    <row r="25" spans="1:8" x14ac:dyDescent="0.3">
      <c r="A25" s="26"/>
      <c r="B25" s="28"/>
      <c r="C25" s="28"/>
      <c r="D25" s="30"/>
      <c r="E25" s="26"/>
      <c r="F25" s="26"/>
      <c r="G25" s="52"/>
      <c r="H25" s="51"/>
    </row>
    <row r="26" spans="1:8" x14ac:dyDescent="0.3">
      <c r="A26" s="25">
        <v>11</v>
      </c>
      <c r="B26" s="27" t="s">
        <v>15</v>
      </c>
      <c r="C26" s="27" t="s">
        <v>24</v>
      </c>
      <c r="D26" s="29" t="s">
        <v>31</v>
      </c>
      <c r="E26" s="35">
        <v>10</v>
      </c>
      <c r="F26" s="35"/>
      <c r="G26" s="51">
        <v>10</v>
      </c>
      <c r="H26" s="51">
        <f t="shared" ref="H26" si="4">G26*E26</f>
        <v>100</v>
      </c>
    </row>
    <row r="27" spans="1:8" x14ac:dyDescent="0.3">
      <c r="A27" s="26"/>
      <c r="B27" s="28"/>
      <c r="C27" s="28"/>
      <c r="D27" s="30"/>
      <c r="E27" s="26"/>
      <c r="F27" s="26"/>
      <c r="G27" s="51"/>
      <c r="H27" s="51"/>
    </row>
    <row r="28" spans="1:8" x14ac:dyDescent="0.3">
      <c r="A28" s="25">
        <v>12</v>
      </c>
      <c r="B28" s="27" t="s">
        <v>25</v>
      </c>
      <c r="C28" s="27" t="s">
        <v>26</v>
      </c>
      <c r="D28" s="29" t="s">
        <v>27</v>
      </c>
      <c r="E28" s="25">
        <v>4</v>
      </c>
      <c r="F28" s="25"/>
      <c r="G28" s="51">
        <v>200</v>
      </c>
      <c r="H28" s="51">
        <f t="shared" ref="H28" si="5">G28*E28</f>
        <v>800</v>
      </c>
    </row>
    <row r="29" spans="1:8" x14ac:dyDescent="0.3">
      <c r="A29" s="26"/>
      <c r="B29" s="28"/>
      <c r="C29" s="28"/>
      <c r="D29" s="30"/>
      <c r="E29" s="26"/>
      <c r="F29" s="26"/>
      <c r="G29" s="51"/>
      <c r="H29" s="51"/>
    </row>
    <row r="30" spans="1:8" ht="14.4" customHeight="1" x14ac:dyDescent="0.3">
      <c r="A30" s="17">
        <v>14</v>
      </c>
      <c r="B30" s="19" t="s">
        <v>28</v>
      </c>
      <c r="C30" s="19" t="s">
        <v>32</v>
      </c>
      <c r="D30" s="21" t="s">
        <v>41</v>
      </c>
      <c r="E30" s="24">
        <v>11.94</v>
      </c>
      <c r="F30" s="24"/>
      <c r="G30" s="51">
        <v>17</v>
      </c>
      <c r="H30" s="51">
        <f t="shared" ref="H30" si="6">G30*E30</f>
        <v>202.98</v>
      </c>
    </row>
    <row r="31" spans="1:8" ht="40.200000000000003" customHeight="1" x14ac:dyDescent="0.3">
      <c r="A31" s="18"/>
      <c r="B31" s="20"/>
      <c r="C31" s="20"/>
      <c r="D31" s="22"/>
      <c r="E31" s="18"/>
      <c r="F31" s="18"/>
      <c r="G31" s="51"/>
      <c r="H31" s="51"/>
    </row>
    <row r="32" spans="1:8" x14ac:dyDescent="0.3">
      <c r="A32" s="17">
        <v>15</v>
      </c>
      <c r="B32" s="19" t="s">
        <v>29</v>
      </c>
      <c r="C32" s="19" t="s">
        <v>30</v>
      </c>
      <c r="D32" s="21" t="s">
        <v>31</v>
      </c>
      <c r="E32" s="17">
        <v>1</v>
      </c>
      <c r="F32" s="17"/>
      <c r="G32" s="51">
        <v>10</v>
      </c>
      <c r="H32" s="51">
        <f t="shared" ref="H32" si="7">G32*E32</f>
        <v>10</v>
      </c>
    </row>
    <row r="33" spans="1:8" x14ac:dyDescent="0.3">
      <c r="A33" s="36"/>
      <c r="B33" s="37"/>
      <c r="C33" s="37"/>
      <c r="D33" s="38"/>
      <c r="E33" s="36"/>
      <c r="F33" s="36"/>
      <c r="G33" s="51"/>
      <c r="H33" s="51"/>
    </row>
    <row r="34" spans="1:8" ht="14.4" customHeight="1" x14ac:dyDescent="0.3">
      <c r="A34" s="60" t="s">
        <v>33</v>
      </c>
      <c r="B34" s="61"/>
      <c r="C34" s="61"/>
      <c r="D34" s="61"/>
      <c r="E34" s="61"/>
      <c r="F34" s="61"/>
      <c r="G34" s="62"/>
      <c r="H34" s="12"/>
    </row>
    <row r="35" spans="1:8" x14ac:dyDescent="0.3">
      <c r="A35" s="17">
        <v>16</v>
      </c>
      <c r="B35" s="19" t="s">
        <v>34</v>
      </c>
      <c r="C35" s="19" t="s">
        <v>35</v>
      </c>
      <c r="D35" s="21" t="s">
        <v>41</v>
      </c>
      <c r="E35" s="23">
        <v>87.7</v>
      </c>
      <c r="F35" s="23"/>
      <c r="G35" s="54">
        <v>70</v>
      </c>
      <c r="H35" s="54">
        <f>G35*E35</f>
        <v>6139</v>
      </c>
    </row>
    <row r="36" spans="1:8" x14ac:dyDescent="0.3">
      <c r="A36" s="18"/>
      <c r="B36" s="20"/>
      <c r="C36" s="20"/>
      <c r="D36" s="22"/>
      <c r="E36" s="18"/>
      <c r="F36" s="18"/>
      <c r="G36" s="54"/>
      <c r="H36" s="54"/>
    </row>
    <row r="37" spans="1:8" x14ac:dyDescent="0.3">
      <c r="A37" s="17">
        <v>18</v>
      </c>
      <c r="B37" s="19" t="s">
        <v>36</v>
      </c>
      <c r="C37" s="19" t="s">
        <v>37</v>
      </c>
      <c r="D37" s="21" t="s">
        <v>41</v>
      </c>
      <c r="E37" s="23">
        <v>87.7</v>
      </c>
      <c r="F37" s="23"/>
      <c r="G37" s="54"/>
      <c r="H37" s="54"/>
    </row>
    <row r="38" spans="1:8" x14ac:dyDescent="0.3">
      <c r="A38" s="18"/>
      <c r="B38" s="20"/>
      <c r="C38" s="20"/>
      <c r="D38" s="22"/>
      <c r="E38" s="18"/>
      <c r="F38" s="18"/>
      <c r="G38" s="54"/>
      <c r="H38" s="54"/>
    </row>
    <row r="39" spans="1:8" ht="14.4" customHeight="1" x14ac:dyDescent="0.3">
      <c r="A39" s="63" t="s">
        <v>38</v>
      </c>
      <c r="B39" s="64"/>
      <c r="C39" s="64"/>
      <c r="D39" s="64"/>
      <c r="E39" s="64"/>
      <c r="F39" s="64"/>
      <c r="G39" s="65"/>
      <c r="H39" s="13"/>
    </row>
    <row r="40" spans="1:8" x14ac:dyDescent="0.3">
      <c r="A40" s="17">
        <v>22</v>
      </c>
      <c r="B40" s="19" t="s">
        <v>39</v>
      </c>
      <c r="C40" s="19" t="s">
        <v>40</v>
      </c>
      <c r="D40" s="21" t="s">
        <v>41</v>
      </c>
      <c r="E40" s="39">
        <v>67</v>
      </c>
      <c r="F40" s="39"/>
      <c r="G40" s="51">
        <v>150</v>
      </c>
      <c r="H40" s="51">
        <f>G40*E40</f>
        <v>10050</v>
      </c>
    </row>
    <row r="41" spans="1:8" ht="26.4" customHeight="1" x14ac:dyDescent="0.3">
      <c r="A41" s="18"/>
      <c r="B41" s="20"/>
      <c r="C41" s="20"/>
      <c r="D41" s="22"/>
      <c r="E41" s="18"/>
      <c r="F41" s="18"/>
      <c r="G41" s="51"/>
      <c r="H41" s="51"/>
    </row>
    <row r="42" spans="1:8" x14ac:dyDescent="0.3">
      <c r="A42" s="17">
        <v>28</v>
      </c>
      <c r="B42" s="19" t="s">
        <v>42</v>
      </c>
      <c r="C42" s="19" t="s">
        <v>43</v>
      </c>
      <c r="D42" s="21" t="s">
        <v>46</v>
      </c>
      <c r="E42" s="24">
        <v>30.34</v>
      </c>
      <c r="F42" s="24"/>
      <c r="G42" s="51">
        <v>40</v>
      </c>
      <c r="H42" s="51">
        <f>G42*E42</f>
        <v>1213.5999999999999</v>
      </c>
    </row>
    <row r="43" spans="1:8" ht="15" customHeight="1" x14ac:dyDescent="0.3">
      <c r="A43" s="18"/>
      <c r="B43" s="20"/>
      <c r="C43" s="20"/>
      <c r="D43" s="22"/>
      <c r="E43" s="18"/>
      <c r="F43" s="18"/>
      <c r="G43" s="51"/>
      <c r="H43" s="51"/>
    </row>
    <row r="44" spans="1:8" x14ac:dyDescent="0.3">
      <c r="A44" s="17">
        <v>34</v>
      </c>
      <c r="B44" s="19" t="s">
        <v>44</v>
      </c>
      <c r="C44" s="19" t="s">
        <v>45</v>
      </c>
      <c r="D44" s="21" t="s">
        <v>41</v>
      </c>
      <c r="E44" s="23">
        <v>20.7</v>
      </c>
      <c r="F44" s="23"/>
      <c r="G44" s="51">
        <v>50</v>
      </c>
      <c r="H44" s="51">
        <f t="shared" ref="H44" si="8">G44*E44</f>
        <v>1035</v>
      </c>
    </row>
    <row r="45" spans="1:8" x14ac:dyDescent="0.3">
      <c r="A45" s="18"/>
      <c r="B45" s="20"/>
      <c r="C45" s="20"/>
      <c r="D45" s="22"/>
      <c r="E45" s="18"/>
      <c r="F45" s="18"/>
      <c r="G45" s="51"/>
      <c r="H45" s="51"/>
    </row>
    <row r="46" spans="1:8" x14ac:dyDescent="0.3">
      <c r="A46" s="17">
        <v>39</v>
      </c>
      <c r="B46" s="19" t="s">
        <v>47</v>
      </c>
      <c r="C46" s="19" t="s">
        <v>48</v>
      </c>
      <c r="D46" s="21" t="s">
        <v>46</v>
      </c>
      <c r="E46" s="23">
        <v>14.8</v>
      </c>
      <c r="F46" s="23"/>
      <c r="G46" s="52">
        <v>25</v>
      </c>
      <c r="H46" s="51">
        <f t="shared" ref="H46" si="9">G46*E46</f>
        <v>370</v>
      </c>
    </row>
    <row r="47" spans="1:8" x14ac:dyDescent="0.3">
      <c r="A47" s="18"/>
      <c r="B47" s="20"/>
      <c r="C47" s="20"/>
      <c r="D47" s="22"/>
      <c r="E47" s="18"/>
      <c r="F47" s="18"/>
      <c r="G47" s="52"/>
      <c r="H47" s="51"/>
    </row>
    <row r="48" spans="1:8" x14ac:dyDescent="0.3">
      <c r="A48" s="4"/>
      <c r="B48" s="4"/>
      <c r="C48" s="5" t="s">
        <v>49</v>
      </c>
      <c r="D48" s="6"/>
      <c r="E48" s="40"/>
      <c r="F48" s="40"/>
      <c r="G48" s="1"/>
      <c r="H48" s="1"/>
    </row>
    <row r="49" spans="1:8" x14ac:dyDescent="0.3">
      <c r="A49" s="17">
        <v>42</v>
      </c>
      <c r="B49" s="19" t="s">
        <v>50</v>
      </c>
      <c r="C49" s="19" t="s">
        <v>51</v>
      </c>
      <c r="D49" s="21" t="s">
        <v>41</v>
      </c>
      <c r="E49" s="24">
        <v>11.94</v>
      </c>
      <c r="F49" s="24"/>
      <c r="G49" s="51">
        <v>30</v>
      </c>
      <c r="H49" s="51">
        <f>G49*E49</f>
        <v>358.2</v>
      </c>
    </row>
    <row r="50" spans="1:8" x14ac:dyDescent="0.3">
      <c r="A50" s="18"/>
      <c r="B50" s="20"/>
      <c r="C50" s="20"/>
      <c r="D50" s="22"/>
      <c r="E50" s="18"/>
      <c r="F50" s="18"/>
      <c r="G50" s="51"/>
      <c r="H50" s="51"/>
    </row>
    <row r="51" spans="1:8" x14ac:dyDescent="0.3">
      <c r="A51" s="17">
        <v>44</v>
      </c>
      <c r="B51" s="19" t="s">
        <v>52</v>
      </c>
      <c r="C51" s="19" t="s">
        <v>53</v>
      </c>
      <c r="D51" s="21" t="s">
        <v>41</v>
      </c>
      <c r="E51" s="24">
        <v>11.94</v>
      </c>
      <c r="F51" s="24"/>
      <c r="G51" s="51">
        <v>100</v>
      </c>
      <c r="H51" s="51">
        <f>G51*E51</f>
        <v>1194</v>
      </c>
    </row>
    <row r="52" spans="1:8" ht="27" customHeight="1" x14ac:dyDescent="0.3">
      <c r="A52" s="18"/>
      <c r="B52" s="20"/>
      <c r="C52" s="20"/>
      <c r="D52" s="22"/>
      <c r="E52" s="18"/>
      <c r="F52" s="18"/>
      <c r="G52" s="51"/>
      <c r="H52" s="51"/>
    </row>
    <row r="53" spans="1:8" x14ac:dyDescent="0.3">
      <c r="A53" s="17">
        <v>56</v>
      </c>
      <c r="B53" s="19" t="s">
        <v>54</v>
      </c>
      <c r="C53" s="19" t="s">
        <v>55</v>
      </c>
      <c r="D53" s="21" t="s">
        <v>41</v>
      </c>
      <c r="E53" s="24">
        <v>166.93</v>
      </c>
      <c r="F53" s="24"/>
      <c r="G53" s="51">
        <v>75</v>
      </c>
      <c r="H53" s="51">
        <f>G53*E53</f>
        <v>12519.75</v>
      </c>
    </row>
    <row r="54" spans="1:8" x14ac:dyDescent="0.3">
      <c r="A54" s="18"/>
      <c r="B54" s="20"/>
      <c r="C54" s="20"/>
      <c r="D54" s="22"/>
      <c r="E54" s="18"/>
      <c r="F54" s="18"/>
      <c r="G54" s="51"/>
      <c r="H54" s="51"/>
    </row>
    <row r="55" spans="1:8" x14ac:dyDescent="0.3">
      <c r="A55" s="17">
        <v>58</v>
      </c>
      <c r="B55" s="19" t="s">
        <v>56</v>
      </c>
      <c r="C55" s="19" t="s">
        <v>57</v>
      </c>
      <c r="D55" s="21" t="s">
        <v>41</v>
      </c>
      <c r="E55" s="24">
        <v>166.93</v>
      </c>
      <c r="F55" s="24"/>
      <c r="G55" s="51"/>
      <c r="H55" s="51"/>
    </row>
    <row r="56" spans="1:8" x14ac:dyDescent="0.3">
      <c r="A56" s="18"/>
      <c r="B56" s="20"/>
      <c r="C56" s="20"/>
      <c r="D56" s="22"/>
      <c r="E56" s="18"/>
      <c r="F56" s="18"/>
      <c r="G56" s="51"/>
      <c r="H56" s="51"/>
    </row>
    <row r="57" spans="1:8" x14ac:dyDescent="0.3">
      <c r="A57" s="17">
        <v>62</v>
      </c>
      <c r="B57" s="19" t="s">
        <v>58</v>
      </c>
      <c r="C57" s="19" t="s">
        <v>59</v>
      </c>
      <c r="D57" s="21" t="s">
        <v>41</v>
      </c>
      <c r="E57" s="23">
        <v>155.30000000000001</v>
      </c>
      <c r="F57" s="23"/>
      <c r="G57" s="51">
        <v>25</v>
      </c>
      <c r="H57" s="51">
        <f>G57*E57</f>
        <v>3882.5000000000005</v>
      </c>
    </row>
    <row r="58" spans="1:8" x14ac:dyDescent="0.3">
      <c r="A58" s="18"/>
      <c r="B58" s="20"/>
      <c r="C58" s="20"/>
      <c r="D58" s="22"/>
      <c r="E58" s="18"/>
      <c r="F58" s="18"/>
      <c r="G58" s="51"/>
      <c r="H58" s="51"/>
    </row>
    <row r="59" spans="1:8" x14ac:dyDescent="0.3">
      <c r="A59" s="17">
        <v>65</v>
      </c>
      <c r="B59" s="19" t="s">
        <v>60</v>
      </c>
      <c r="C59" s="19" t="s">
        <v>61</v>
      </c>
      <c r="D59" s="21" t="s">
        <v>41</v>
      </c>
      <c r="E59" s="24">
        <v>11.63</v>
      </c>
      <c r="F59" s="24"/>
      <c r="G59" s="52">
        <v>45</v>
      </c>
      <c r="H59" s="51">
        <f>G59*E59</f>
        <v>523.35</v>
      </c>
    </row>
    <row r="60" spans="1:8" x14ac:dyDescent="0.3">
      <c r="A60" s="18"/>
      <c r="B60" s="20"/>
      <c r="C60" s="20"/>
      <c r="D60" s="22"/>
      <c r="E60" s="18"/>
      <c r="F60" s="18"/>
      <c r="G60" s="52"/>
      <c r="H60" s="51"/>
    </row>
    <row r="61" spans="1:8" x14ac:dyDescent="0.3">
      <c r="A61" s="4"/>
      <c r="B61" s="4"/>
      <c r="C61" s="5" t="s">
        <v>62</v>
      </c>
      <c r="D61" s="6"/>
      <c r="E61" s="40"/>
      <c r="F61" s="40"/>
      <c r="G61" s="1"/>
      <c r="H61" s="1"/>
    </row>
    <row r="62" spans="1:8" x14ac:dyDescent="0.3">
      <c r="A62" s="17">
        <v>68</v>
      </c>
      <c r="B62" s="19" t="s">
        <v>54</v>
      </c>
      <c r="C62" s="19" t="s">
        <v>63</v>
      </c>
      <c r="D62" s="21" t="s">
        <v>41</v>
      </c>
      <c r="E62" s="24">
        <v>94.24</v>
      </c>
      <c r="F62" s="24"/>
      <c r="G62" s="54">
        <v>80</v>
      </c>
      <c r="H62" s="54">
        <f>E62*G62</f>
        <v>7539.2</v>
      </c>
    </row>
    <row r="63" spans="1:8" x14ac:dyDescent="0.3">
      <c r="A63" s="18"/>
      <c r="B63" s="20"/>
      <c r="C63" s="20"/>
      <c r="D63" s="22"/>
      <c r="E63" s="18"/>
      <c r="F63" s="18"/>
      <c r="G63" s="54"/>
      <c r="H63" s="54"/>
    </row>
    <row r="64" spans="1:8" x14ac:dyDescent="0.3">
      <c r="A64" s="17">
        <v>70</v>
      </c>
      <c r="B64" s="19" t="s">
        <v>64</v>
      </c>
      <c r="C64" s="19" t="s">
        <v>65</v>
      </c>
      <c r="D64" s="21" t="s">
        <v>41</v>
      </c>
      <c r="E64" s="24">
        <v>94.24</v>
      </c>
      <c r="F64" s="24"/>
      <c r="G64" s="54"/>
      <c r="H64" s="54"/>
    </row>
    <row r="65" spans="1:8" x14ac:dyDescent="0.3">
      <c r="A65" s="36"/>
      <c r="B65" s="37"/>
      <c r="C65" s="37"/>
      <c r="D65" s="38"/>
      <c r="E65" s="36"/>
      <c r="F65" s="36"/>
      <c r="G65" s="54"/>
      <c r="H65" s="54"/>
    </row>
    <row r="66" spans="1:8" x14ac:dyDescent="0.3">
      <c r="A66" s="17">
        <v>75</v>
      </c>
      <c r="B66" s="19" t="s">
        <v>66</v>
      </c>
      <c r="C66" s="19" t="s">
        <v>67</v>
      </c>
      <c r="D66" s="21" t="s">
        <v>41</v>
      </c>
      <c r="E66" s="24">
        <v>94.24</v>
      </c>
      <c r="F66" s="24"/>
      <c r="G66" s="54">
        <f>25</f>
        <v>25</v>
      </c>
      <c r="H66" s="54">
        <f>E66*G66</f>
        <v>2356</v>
      </c>
    </row>
    <row r="67" spans="1:8" ht="45" customHeight="1" x14ac:dyDescent="0.3">
      <c r="A67" s="36"/>
      <c r="B67" s="37"/>
      <c r="C67" s="37"/>
      <c r="D67" s="38"/>
      <c r="E67" s="36"/>
      <c r="F67" s="36"/>
      <c r="G67" s="54"/>
      <c r="H67" s="54"/>
    </row>
    <row r="68" spans="1:8" x14ac:dyDescent="0.3">
      <c r="A68" s="4"/>
      <c r="B68" s="4"/>
      <c r="C68" s="5" t="s">
        <v>68</v>
      </c>
      <c r="D68" s="6"/>
      <c r="E68" s="40"/>
      <c r="F68" s="40"/>
      <c r="G68" s="1"/>
      <c r="H68" s="1"/>
    </row>
    <row r="69" spans="1:8" x14ac:dyDescent="0.3">
      <c r="A69" s="17">
        <v>78</v>
      </c>
      <c r="B69" s="19" t="s">
        <v>69</v>
      </c>
      <c r="C69" s="19" t="s">
        <v>70</v>
      </c>
      <c r="D69" s="21" t="s">
        <v>71</v>
      </c>
      <c r="E69" s="17">
        <v>1</v>
      </c>
      <c r="F69" s="17"/>
      <c r="G69" s="53">
        <v>300</v>
      </c>
      <c r="H69" s="53">
        <f>G69*E69</f>
        <v>300</v>
      </c>
    </row>
    <row r="70" spans="1:8" x14ac:dyDescent="0.3">
      <c r="A70" s="41"/>
      <c r="B70" s="42"/>
      <c r="C70" s="42"/>
      <c r="D70" s="43"/>
      <c r="E70" s="41"/>
      <c r="F70" s="41"/>
      <c r="G70" s="53"/>
      <c r="H70" s="53"/>
    </row>
    <row r="71" spans="1:8" x14ac:dyDescent="0.3">
      <c r="A71" s="8"/>
      <c r="B71" s="8"/>
      <c r="C71" s="9" t="s">
        <v>72</v>
      </c>
      <c r="D71" s="10"/>
      <c r="E71" s="44"/>
      <c r="F71" s="44"/>
      <c r="G71" s="1"/>
      <c r="H71" s="1"/>
    </row>
    <row r="72" spans="1:8" x14ac:dyDescent="0.3">
      <c r="A72" s="25">
        <v>84</v>
      </c>
      <c r="B72" s="27" t="s">
        <v>73</v>
      </c>
      <c r="C72" s="27" t="s">
        <v>74</v>
      </c>
      <c r="D72" s="29" t="s">
        <v>41</v>
      </c>
      <c r="E72" s="31">
        <v>5</v>
      </c>
      <c r="F72" s="31"/>
      <c r="G72" s="55">
        <v>1400</v>
      </c>
      <c r="H72" s="55">
        <f>G72*1</f>
        <v>1400</v>
      </c>
    </row>
    <row r="73" spans="1:8" x14ac:dyDescent="0.3">
      <c r="A73" s="26"/>
      <c r="B73" s="28"/>
      <c r="C73" s="28"/>
      <c r="D73" s="30"/>
      <c r="E73" s="26"/>
      <c r="F73" s="26"/>
      <c r="G73" s="55"/>
      <c r="H73" s="55"/>
    </row>
    <row r="74" spans="1:8" x14ac:dyDescent="0.3">
      <c r="A74" s="17">
        <v>85</v>
      </c>
      <c r="B74" s="19" t="s">
        <v>75</v>
      </c>
      <c r="C74" s="19" t="s">
        <v>76</v>
      </c>
      <c r="D74" s="21" t="s">
        <v>157</v>
      </c>
      <c r="E74" s="24">
        <v>0.75</v>
      </c>
      <c r="F74" s="24"/>
      <c r="G74" s="55"/>
      <c r="H74" s="55"/>
    </row>
    <row r="75" spans="1:8" x14ac:dyDescent="0.3">
      <c r="A75" s="18"/>
      <c r="B75" s="20"/>
      <c r="C75" s="20"/>
      <c r="D75" s="22"/>
      <c r="E75" s="18"/>
      <c r="F75" s="18"/>
      <c r="G75" s="55"/>
      <c r="H75" s="55"/>
    </row>
    <row r="76" spans="1:8" x14ac:dyDescent="0.3">
      <c r="A76" s="17">
        <v>86</v>
      </c>
      <c r="B76" s="19" t="s">
        <v>77</v>
      </c>
      <c r="C76" s="19" t="s">
        <v>78</v>
      </c>
      <c r="D76" s="21" t="s">
        <v>157</v>
      </c>
      <c r="E76" s="23">
        <v>0.5</v>
      </c>
      <c r="F76" s="23"/>
      <c r="G76" s="55"/>
      <c r="H76" s="55"/>
    </row>
    <row r="77" spans="1:8" x14ac:dyDescent="0.3">
      <c r="A77" s="18"/>
      <c r="B77" s="20"/>
      <c r="C77" s="20"/>
      <c r="D77" s="22"/>
      <c r="E77" s="18"/>
      <c r="F77" s="18"/>
      <c r="G77" s="55"/>
      <c r="H77" s="55"/>
    </row>
    <row r="78" spans="1:8" ht="14.4" customHeight="1" x14ac:dyDescent="0.3">
      <c r="A78" s="17">
        <v>88</v>
      </c>
      <c r="B78" s="19" t="s">
        <v>79</v>
      </c>
      <c r="C78" s="19" t="s">
        <v>80</v>
      </c>
      <c r="D78" s="21" t="s">
        <v>157</v>
      </c>
      <c r="E78" s="24">
        <v>0.75</v>
      </c>
      <c r="F78" s="24"/>
      <c r="G78" s="55"/>
      <c r="H78" s="55"/>
    </row>
    <row r="79" spans="1:8" x14ac:dyDescent="0.3">
      <c r="A79" s="17"/>
      <c r="B79" s="19"/>
      <c r="C79" s="19"/>
      <c r="D79" s="21"/>
      <c r="E79" s="24"/>
      <c r="F79" s="24"/>
      <c r="G79" s="55"/>
      <c r="H79" s="55"/>
    </row>
    <row r="80" spans="1:8" x14ac:dyDescent="0.3">
      <c r="A80" s="4"/>
      <c r="B80" s="4"/>
      <c r="C80" s="5" t="s">
        <v>81</v>
      </c>
      <c r="D80" s="6"/>
      <c r="E80" s="40"/>
      <c r="F80" s="40"/>
      <c r="G80" s="1"/>
      <c r="H80" s="1"/>
    </row>
    <row r="81" spans="1:8" x14ac:dyDescent="0.3">
      <c r="A81" s="17">
        <v>92</v>
      </c>
      <c r="B81" s="19" t="s">
        <v>82</v>
      </c>
      <c r="C81" s="19" t="s">
        <v>83</v>
      </c>
      <c r="D81" s="21" t="s">
        <v>46</v>
      </c>
      <c r="E81" s="39">
        <v>59</v>
      </c>
      <c r="F81" s="39"/>
      <c r="G81" s="53">
        <v>8</v>
      </c>
      <c r="H81" s="53">
        <f>E81*G81</f>
        <v>472</v>
      </c>
    </row>
    <row r="82" spans="1:8" x14ac:dyDescent="0.3">
      <c r="A82" s="18"/>
      <c r="B82" s="20"/>
      <c r="C82" s="20"/>
      <c r="D82" s="22"/>
      <c r="E82" s="18"/>
      <c r="F82" s="18"/>
      <c r="G82" s="53"/>
      <c r="H82" s="53"/>
    </row>
    <row r="83" spans="1:8" x14ac:dyDescent="0.3">
      <c r="A83" s="17">
        <v>98</v>
      </c>
      <c r="B83" s="19" t="s">
        <v>84</v>
      </c>
      <c r="C83" s="19" t="s">
        <v>85</v>
      </c>
      <c r="D83" s="21" t="s">
        <v>46</v>
      </c>
      <c r="E83" s="39">
        <v>59</v>
      </c>
      <c r="F83" s="39"/>
      <c r="G83" s="53">
        <v>9</v>
      </c>
      <c r="H83" s="53">
        <f t="shared" ref="H83" si="10">E83*G83</f>
        <v>531</v>
      </c>
    </row>
    <row r="84" spans="1:8" x14ac:dyDescent="0.3">
      <c r="A84" s="18"/>
      <c r="B84" s="20"/>
      <c r="C84" s="20"/>
      <c r="D84" s="22"/>
      <c r="E84" s="18"/>
      <c r="F84" s="18"/>
      <c r="G84" s="53"/>
      <c r="H84" s="53"/>
    </row>
    <row r="85" spans="1:8" x14ac:dyDescent="0.3">
      <c r="A85" s="17">
        <v>100</v>
      </c>
      <c r="B85" s="19" t="s">
        <v>86</v>
      </c>
      <c r="C85" s="19" t="s">
        <v>87</v>
      </c>
      <c r="D85" s="21" t="s">
        <v>46</v>
      </c>
      <c r="E85" s="39">
        <v>44</v>
      </c>
      <c r="F85" s="39"/>
      <c r="G85" s="53">
        <v>9</v>
      </c>
      <c r="H85" s="53">
        <f t="shared" ref="H85" si="11">E85*G85</f>
        <v>396</v>
      </c>
    </row>
    <row r="86" spans="1:8" x14ac:dyDescent="0.3">
      <c r="A86" s="18"/>
      <c r="B86" s="20"/>
      <c r="C86" s="20"/>
      <c r="D86" s="22"/>
      <c r="E86" s="18"/>
      <c r="F86" s="18"/>
      <c r="G86" s="53"/>
      <c r="H86" s="53"/>
    </row>
    <row r="87" spans="1:8" x14ac:dyDescent="0.3">
      <c r="A87" s="4"/>
      <c r="B87" s="4"/>
      <c r="C87" s="5" t="s">
        <v>88</v>
      </c>
      <c r="D87" s="6"/>
      <c r="E87" s="40"/>
      <c r="F87" s="40"/>
      <c r="G87" s="1"/>
      <c r="H87" s="1"/>
    </row>
    <row r="88" spans="1:8" x14ac:dyDescent="0.3">
      <c r="A88" s="17">
        <v>105</v>
      </c>
      <c r="B88" s="19" t="s">
        <v>89</v>
      </c>
      <c r="C88" s="19" t="s">
        <v>90</v>
      </c>
      <c r="D88" s="21" t="s">
        <v>31</v>
      </c>
      <c r="E88" s="17">
        <v>5</v>
      </c>
      <c r="F88" s="17"/>
      <c r="G88" s="53">
        <v>50</v>
      </c>
      <c r="H88" s="53">
        <f>G88*E88</f>
        <v>250</v>
      </c>
    </row>
    <row r="89" spans="1:8" x14ac:dyDescent="0.3">
      <c r="A89" s="41"/>
      <c r="B89" s="42"/>
      <c r="C89" s="42"/>
      <c r="D89" s="43"/>
      <c r="E89" s="41"/>
      <c r="F89" s="41"/>
      <c r="G89" s="53"/>
      <c r="H89" s="53"/>
    </row>
    <row r="90" spans="1:8" x14ac:dyDescent="0.3">
      <c r="A90" s="17">
        <v>108</v>
      </c>
      <c r="B90" s="19" t="s">
        <v>91</v>
      </c>
      <c r="C90" s="19" t="s">
        <v>92</v>
      </c>
      <c r="D90" s="21" t="s">
        <v>31</v>
      </c>
      <c r="E90" s="17">
        <v>12</v>
      </c>
      <c r="F90" s="17"/>
      <c r="G90" s="56">
        <v>45</v>
      </c>
      <c r="H90" s="53">
        <f>G90*E90</f>
        <v>540</v>
      </c>
    </row>
    <row r="91" spans="1:8" x14ac:dyDescent="0.3">
      <c r="A91" s="18"/>
      <c r="B91" s="20"/>
      <c r="C91" s="20"/>
      <c r="D91" s="22"/>
      <c r="E91" s="18"/>
      <c r="F91" s="18"/>
      <c r="G91" s="56"/>
      <c r="H91" s="53"/>
    </row>
    <row r="92" spans="1:8" x14ac:dyDescent="0.3">
      <c r="A92" s="17">
        <v>111</v>
      </c>
      <c r="B92" s="19" t="s">
        <v>93</v>
      </c>
      <c r="C92" s="19" t="s">
        <v>94</v>
      </c>
      <c r="D92" s="21" t="s">
        <v>31</v>
      </c>
      <c r="E92" s="39">
        <v>5</v>
      </c>
      <c r="F92" s="39"/>
      <c r="G92" s="53">
        <v>35</v>
      </c>
      <c r="H92" s="53">
        <f>G92*E92</f>
        <v>175</v>
      </c>
    </row>
    <row r="93" spans="1:8" x14ac:dyDescent="0.3">
      <c r="A93" s="18"/>
      <c r="B93" s="20"/>
      <c r="C93" s="20"/>
      <c r="D93" s="22"/>
      <c r="E93" s="18"/>
      <c r="F93" s="18"/>
      <c r="G93" s="53"/>
      <c r="H93" s="53"/>
    </row>
    <row r="94" spans="1:8" x14ac:dyDescent="0.3">
      <c r="A94" s="17">
        <v>114</v>
      </c>
      <c r="B94" s="19" t="s">
        <v>95</v>
      </c>
      <c r="C94" s="19" t="s">
        <v>96</v>
      </c>
      <c r="D94" s="21" t="s">
        <v>31</v>
      </c>
      <c r="E94" s="39">
        <v>1</v>
      </c>
      <c r="F94" s="39"/>
      <c r="G94" s="53">
        <v>45</v>
      </c>
      <c r="H94" s="53">
        <f t="shared" ref="H94" si="12">G94*E94</f>
        <v>45</v>
      </c>
    </row>
    <row r="95" spans="1:8" x14ac:dyDescent="0.3">
      <c r="A95" s="18"/>
      <c r="B95" s="20"/>
      <c r="C95" s="20"/>
      <c r="D95" s="22"/>
      <c r="E95" s="18"/>
      <c r="F95" s="18"/>
      <c r="G95" s="53"/>
      <c r="H95" s="53"/>
    </row>
    <row r="96" spans="1:8" x14ac:dyDescent="0.3">
      <c r="A96" s="17">
        <v>116</v>
      </c>
      <c r="B96" s="19" t="s">
        <v>97</v>
      </c>
      <c r="C96" s="19" t="s">
        <v>98</v>
      </c>
      <c r="D96" s="21" t="s">
        <v>31</v>
      </c>
      <c r="E96" s="39">
        <v>3</v>
      </c>
      <c r="F96" s="39"/>
      <c r="G96" s="53">
        <v>45</v>
      </c>
      <c r="H96" s="53">
        <f t="shared" ref="H96" si="13">G96*E96</f>
        <v>135</v>
      </c>
    </row>
    <row r="97" spans="1:8" ht="14.4" customHeight="1" x14ac:dyDescent="0.3">
      <c r="A97" s="18"/>
      <c r="B97" s="20"/>
      <c r="C97" s="20"/>
      <c r="D97" s="22"/>
      <c r="E97" s="18"/>
      <c r="F97" s="18"/>
      <c r="G97" s="53"/>
      <c r="H97" s="53"/>
    </row>
    <row r="98" spans="1:8" ht="14.4" customHeight="1" x14ac:dyDescent="0.3">
      <c r="A98" s="17">
        <v>120</v>
      </c>
      <c r="B98" s="19" t="s">
        <v>99</v>
      </c>
      <c r="C98" s="19" t="s">
        <v>100</v>
      </c>
      <c r="D98" s="21" t="s">
        <v>31</v>
      </c>
      <c r="E98" s="39">
        <v>1</v>
      </c>
      <c r="F98" s="39"/>
      <c r="G98" s="53">
        <v>35</v>
      </c>
      <c r="H98" s="53">
        <f t="shared" ref="H98" si="14">G98*E98</f>
        <v>35</v>
      </c>
    </row>
    <row r="99" spans="1:8" x14ac:dyDescent="0.3">
      <c r="A99" s="18"/>
      <c r="B99" s="20"/>
      <c r="C99" s="20"/>
      <c r="D99" s="22"/>
      <c r="E99" s="18"/>
      <c r="F99" s="18"/>
      <c r="G99" s="53"/>
      <c r="H99" s="53"/>
    </row>
    <row r="100" spans="1:8" x14ac:dyDescent="0.3">
      <c r="A100" s="25">
        <v>122</v>
      </c>
      <c r="B100" s="27" t="s">
        <v>101</v>
      </c>
      <c r="C100" s="27" t="s">
        <v>102</v>
      </c>
      <c r="D100" s="29" t="s">
        <v>31</v>
      </c>
      <c r="E100" s="25">
        <v>90</v>
      </c>
      <c r="F100" s="25"/>
      <c r="G100" s="53">
        <v>50</v>
      </c>
      <c r="H100" s="53">
        <f t="shared" ref="H100" si="15">G100*E100</f>
        <v>4500</v>
      </c>
    </row>
    <row r="101" spans="1:8" x14ac:dyDescent="0.3">
      <c r="A101" s="45"/>
      <c r="B101" s="46"/>
      <c r="C101" s="46"/>
      <c r="D101" s="47"/>
      <c r="E101" s="45"/>
      <c r="F101" s="45"/>
      <c r="G101" s="53"/>
      <c r="H101" s="53"/>
    </row>
    <row r="102" spans="1:8" x14ac:dyDescent="0.3">
      <c r="A102" s="17">
        <v>125</v>
      </c>
      <c r="B102" s="19" t="s">
        <v>103</v>
      </c>
      <c r="C102" s="19" t="s">
        <v>104</v>
      </c>
      <c r="D102" s="21" t="s">
        <v>31</v>
      </c>
      <c r="E102" s="17">
        <v>4</v>
      </c>
      <c r="F102" s="17"/>
      <c r="G102" s="53">
        <v>45</v>
      </c>
      <c r="H102" s="53">
        <f t="shared" ref="H102" si="16">G102*E102</f>
        <v>180</v>
      </c>
    </row>
    <row r="103" spans="1:8" x14ac:dyDescent="0.3">
      <c r="A103" s="36"/>
      <c r="B103" s="37"/>
      <c r="C103" s="37"/>
      <c r="D103" s="38"/>
      <c r="E103" s="36"/>
      <c r="F103" s="36"/>
      <c r="G103" s="53"/>
      <c r="H103" s="53"/>
    </row>
    <row r="104" spans="1:8" x14ac:dyDescent="0.3">
      <c r="A104" s="17">
        <v>127</v>
      </c>
      <c r="B104" s="19" t="s">
        <v>105</v>
      </c>
      <c r="C104" s="19" t="s">
        <v>106</v>
      </c>
      <c r="D104" s="21" t="s">
        <v>31</v>
      </c>
      <c r="E104" s="39">
        <v>8</v>
      </c>
      <c r="F104" s="39"/>
      <c r="G104" s="56">
        <v>55</v>
      </c>
      <c r="H104" s="53">
        <f t="shared" ref="H104" si="17">G104*E104</f>
        <v>440</v>
      </c>
    </row>
    <row r="105" spans="1:8" x14ac:dyDescent="0.3">
      <c r="A105" s="18"/>
      <c r="B105" s="20"/>
      <c r="C105" s="20"/>
      <c r="D105" s="22"/>
      <c r="E105" s="18"/>
      <c r="F105" s="18"/>
      <c r="G105" s="56"/>
      <c r="H105" s="53"/>
    </row>
    <row r="106" spans="1:8" x14ac:dyDescent="0.3">
      <c r="A106" s="17">
        <v>130</v>
      </c>
      <c r="B106" s="19" t="s">
        <v>107</v>
      </c>
      <c r="C106" s="19" t="s">
        <v>108</v>
      </c>
      <c r="D106" s="21" t="s">
        <v>31</v>
      </c>
      <c r="E106" s="39">
        <v>7</v>
      </c>
      <c r="F106" s="39"/>
      <c r="G106" s="53">
        <v>55</v>
      </c>
      <c r="H106" s="53">
        <f t="shared" ref="H106" si="18">G106*E106</f>
        <v>385</v>
      </c>
    </row>
    <row r="107" spans="1:8" x14ac:dyDescent="0.3">
      <c r="A107" s="18"/>
      <c r="B107" s="20"/>
      <c r="C107" s="20"/>
      <c r="D107" s="22"/>
      <c r="E107" s="18"/>
      <c r="F107" s="18"/>
      <c r="G107" s="53"/>
      <c r="H107" s="53"/>
    </row>
    <row r="108" spans="1:8" x14ac:dyDescent="0.3">
      <c r="A108" s="4"/>
      <c r="B108" s="4"/>
      <c r="C108" s="5" t="s">
        <v>109</v>
      </c>
      <c r="D108" s="6"/>
      <c r="E108" s="40"/>
      <c r="F108" s="40"/>
      <c r="G108" s="1"/>
      <c r="H108" s="1"/>
    </row>
    <row r="109" spans="1:8" x14ac:dyDescent="0.3">
      <c r="A109" s="25">
        <v>135</v>
      </c>
      <c r="B109" s="27" t="s">
        <v>110</v>
      </c>
      <c r="C109" s="27" t="s">
        <v>111</v>
      </c>
      <c r="D109" s="29" t="s">
        <v>112</v>
      </c>
      <c r="E109" s="25">
        <v>1</v>
      </c>
      <c r="F109" s="25"/>
      <c r="G109" s="56">
        <v>1700</v>
      </c>
      <c r="H109" s="53">
        <f>G109*E109</f>
        <v>1700</v>
      </c>
    </row>
    <row r="110" spans="1:8" x14ac:dyDescent="0.3">
      <c r="A110" s="45"/>
      <c r="B110" s="46"/>
      <c r="C110" s="46"/>
      <c r="D110" s="47"/>
      <c r="E110" s="45"/>
      <c r="F110" s="45"/>
      <c r="G110" s="56"/>
      <c r="H110" s="53"/>
    </row>
    <row r="111" spans="1:8" ht="26.4" x14ac:dyDescent="0.3">
      <c r="A111" s="4"/>
      <c r="B111" s="4"/>
      <c r="C111" s="5" t="s">
        <v>113</v>
      </c>
      <c r="D111" s="6"/>
      <c r="E111" s="40"/>
      <c r="F111" s="40"/>
      <c r="G111" s="1"/>
      <c r="H111" s="1"/>
    </row>
    <row r="112" spans="1:8" x14ac:dyDescent="0.3">
      <c r="A112" s="17">
        <v>136</v>
      </c>
      <c r="B112" s="19" t="s">
        <v>82</v>
      </c>
      <c r="C112" s="19" t="s">
        <v>83</v>
      </c>
      <c r="D112" s="21" t="s">
        <v>46</v>
      </c>
      <c r="E112" s="39">
        <v>135</v>
      </c>
      <c r="F112" s="39"/>
      <c r="G112" s="53">
        <v>8</v>
      </c>
      <c r="H112" s="53">
        <f>G112*E112</f>
        <v>1080</v>
      </c>
    </row>
    <row r="113" spans="1:8" x14ac:dyDescent="0.3">
      <c r="A113" s="18"/>
      <c r="B113" s="20"/>
      <c r="C113" s="20"/>
      <c r="D113" s="22"/>
      <c r="E113" s="18"/>
      <c r="F113" s="18"/>
      <c r="G113" s="53"/>
      <c r="H113" s="53"/>
    </row>
    <row r="114" spans="1:8" x14ac:dyDescent="0.3">
      <c r="A114" s="17">
        <v>146</v>
      </c>
      <c r="B114" s="19" t="s">
        <v>84</v>
      </c>
      <c r="C114" s="19" t="s">
        <v>114</v>
      </c>
      <c r="D114" s="21" t="s">
        <v>46</v>
      </c>
      <c r="E114" s="39">
        <v>135</v>
      </c>
      <c r="F114" s="39"/>
      <c r="G114" s="53">
        <v>10</v>
      </c>
      <c r="H114" s="53">
        <f t="shared" ref="H114" si="19">G114*E114</f>
        <v>1350</v>
      </c>
    </row>
    <row r="115" spans="1:8" x14ac:dyDescent="0.3">
      <c r="A115" s="18"/>
      <c r="B115" s="20"/>
      <c r="C115" s="20"/>
      <c r="D115" s="22"/>
      <c r="E115" s="18"/>
      <c r="F115" s="18"/>
      <c r="G115" s="53"/>
      <c r="H115" s="53"/>
    </row>
    <row r="116" spans="1:8" x14ac:dyDescent="0.3">
      <c r="A116" s="17">
        <v>152</v>
      </c>
      <c r="B116" s="19" t="s">
        <v>115</v>
      </c>
      <c r="C116" s="19" t="s">
        <v>116</v>
      </c>
      <c r="D116" s="21" t="s">
        <v>31</v>
      </c>
      <c r="E116" s="48">
        <v>15</v>
      </c>
      <c r="F116" s="48"/>
      <c r="G116" s="53">
        <v>30</v>
      </c>
      <c r="H116" s="53">
        <f t="shared" ref="H116" si="20">G116*E116</f>
        <v>450</v>
      </c>
    </row>
    <row r="117" spans="1:8" x14ac:dyDescent="0.3">
      <c r="A117" s="36"/>
      <c r="B117" s="37"/>
      <c r="C117" s="37"/>
      <c r="D117" s="38"/>
      <c r="E117" s="36"/>
      <c r="F117" s="36"/>
      <c r="G117" s="53"/>
      <c r="H117" s="53"/>
    </row>
    <row r="118" spans="1:8" x14ac:dyDescent="0.3">
      <c r="A118" s="17">
        <v>156</v>
      </c>
      <c r="B118" s="19" t="s">
        <v>97</v>
      </c>
      <c r="C118" s="19" t="s">
        <v>117</v>
      </c>
      <c r="D118" s="21" t="s">
        <v>31</v>
      </c>
      <c r="E118" s="39">
        <v>3</v>
      </c>
      <c r="F118" s="39"/>
      <c r="G118" s="53">
        <v>45</v>
      </c>
      <c r="H118" s="53">
        <f t="shared" ref="H118" si="21">G118*E118</f>
        <v>135</v>
      </c>
    </row>
    <row r="119" spans="1:8" x14ac:dyDescent="0.3">
      <c r="A119" s="18"/>
      <c r="B119" s="20"/>
      <c r="C119" s="20"/>
      <c r="D119" s="22"/>
      <c r="E119" s="18"/>
      <c r="F119" s="18"/>
      <c r="G119" s="53"/>
      <c r="H119" s="53"/>
    </row>
    <row r="120" spans="1:8" x14ac:dyDescent="0.3">
      <c r="A120" s="17">
        <v>158</v>
      </c>
      <c r="B120" s="19" t="s">
        <v>99</v>
      </c>
      <c r="C120" s="19" t="s">
        <v>118</v>
      </c>
      <c r="D120" s="21" t="s">
        <v>31</v>
      </c>
      <c r="E120" s="39">
        <v>5</v>
      </c>
      <c r="F120" s="39"/>
      <c r="G120" s="53">
        <v>35</v>
      </c>
      <c r="H120" s="53">
        <f t="shared" ref="H120" si="22">G120*E120</f>
        <v>175</v>
      </c>
    </row>
    <row r="121" spans="1:8" x14ac:dyDescent="0.3">
      <c r="A121" s="18"/>
      <c r="B121" s="20"/>
      <c r="C121" s="20"/>
      <c r="D121" s="22"/>
      <c r="E121" s="18"/>
      <c r="F121" s="18"/>
      <c r="G121" s="53"/>
      <c r="H121" s="53"/>
    </row>
    <row r="122" spans="1:8" x14ac:dyDescent="0.3">
      <c r="A122" s="25">
        <v>161</v>
      </c>
      <c r="B122" s="27" t="s">
        <v>101</v>
      </c>
      <c r="C122" s="27" t="s">
        <v>102</v>
      </c>
      <c r="D122" s="29" t="s">
        <v>31</v>
      </c>
      <c r="E122" s="25">
        <v>4</v>
      </c>
      <c r="F122" s="25"/>
      <c r="G122" s="53">
        <v>50</v>
      </c>
      <c r="H122" s="53">
        <f t="shared" ref="H122" si="23">G122*E122</f>
        <v>200</v>
      </c>
    </row>
    <row r="123" spans="1:8" x14ac:dyDescent="0.3">
      <c r="A123" s="32"/>
      <c r="B123" s="33"/>
      <c r="C123" s="33"/>
      <c r="D123" s="34"/>
      <c r="E123" s="32"/>
      <c r="F123" s="32"/>
      <c r="G123" s="53"/>
      <c r="H123" s="53"/>
    </row>
    <row r="124" spans="1:8" x14ac:dyDescent="0.3">
      <c r="A124" s="17">
        <v>163</v>
      </c>
      <c r="B124" s="19" t="s">
        <v>119</v>
      </c>
      <c r="C124" s="19" t="s">
        <v>120</v>
      </c>
      <c r="D124" s="21" t="s">
        <v>31</v>
      </c>
      <c r="E124" s="17">
        <v>1</v>
      </c>
      <c r="F124" s="17"/>
      <c r="G124" s="53">
        <v>50</v>
      </c>
      <c r="H124" s="53">
        <f t="shared" ref="H124" si="24">G124*E124</f>
        <v>50</v>
      </c>
    </row>
    <row r="125" spans="1:8" x14ac:dyDescent="0.3">
      <c r="A125" s="36"/>
      <c r="B125" s="37"/>
      <c r="C125" s="37"/>
      <c r="D125" s="38"/>
      <c r="E125" s="36"/>
      <c r="F125" s="36"/>
      <c r="G125" s="53"/>
      <c r="H125" s="53"/>
    </row>
    <row r="126" spans="1:8" x14ac:dyDescent="0.3">
      <c r="A126" s="25">
        <v>165</v>
      </c>
      <c r="B126" s="27" t="s">
        <v>121</v>
      </c>
      <c r="C126" s="27" t="s">
        <v>122</v>
      </c>
      <c r="D126" s="29" t="s">
        <v>31</v>
      </c>
      <c r="E126" s="25">
        <v>14</v>
      </c>
      <c r="F126" s="25"/>
      <c r="G126" s="53">
        <v>60</v>
      </c>
      <c r="H126" s="53">
        <f t="shared" ref="H126" si="25">G126*E126</f>
        <v>840</v>
      </c>
    </row>
    <row r="127" spans="1:8" x14ac:dyDescent="0.3">
      <c r="A127" s="45"/>
      <c r="B127" s="46"/>
      <c r="C127" s="46"/>
      <c r="D127" s="47"/>
      <c r="E127" s="45"/>
      <c r="F127" s="45"/>
      <c r="G127" s="53"/>
      <c r="H127" s="53"/>
    </row>
    <row r="128" spans="1:8" x14ac:dyDescent="0.3">
      <c r="A128" s="17">
        <v>166</v>
      </c>
      <c r="B128" s="19" t="s">
        <v>123</v>
      </c>
      <c r="C128" s="19" t="s">
        <v>124</v>
      </c>
      <c r="D128" s="21" t="s">
        <v>31</v>
      </c>
      <c r="E128" s="17">
        <v>1</v>
      </c>
      <c r="F128" s="17"/>
      <c r="G128" s="56">
        <v>50</v>
      </c>
      <c r="H128" s="53">
        <f t="shared" ref="H128" si="26">G128*E128</f>
        <v>50</v>
      </c>
    </row>
    <row r="129" spans="1:8" x14ac:dyDescent="0.3">
      <c r="A129" s="36"/>
      <c r="B129" s="37"/>
      <c r="C129" s="37"/>
      <c r="D129" s="38"/>
      <c r="E129" s="36"/>
      <c r="F129" s="36"/>
      <c r="G129" s="56"/>
      <c r="H129" s="53"/>
    </row>
    <row r="130" spans="1:8" x14ac:dyDescent="0.3">
      <c r="A130" s="17">
        <v>168</v>
      </c>
      <c r="B130" s="19" t="s">
        <v>123</v>
      </c>
      <c r="C130" s="19" t="s">
        <v>125</v>
      </c>
      <c r="D130" s="21" t="s">
        <v>31</v>
      </c>
      <c r="E130" s="17">
        <v>1</v>
      </c>
      <c r="F130" s="17"/>
      <c r="G130" s="56">
        <v>45</v>
      </c>
      <c r="H130" s="53">
        <f t="shared" ref="H130" si="27">G130*E130</f>
        <v>45</v>
      </c>
    </row>
    <row r="131" spans="1:8" x14ac:dyDescent="0.3">
      <c r="A131" s="36"/>
      <c r="B131" s="37"/>
      <c r="C131" s="37"/>
      <c r="D131" s="38"/>
      <c r="E131" s="36"/>
      <c r="F131" s="36"/>
      <c r="G131" s="56"/>
      <c r="H131" s="53"/>
    </row>
    <row r="132" spans="1:8" x14ac:dyDescent="0.3">
      <c r="A132" s="17">
        <v>172</v>
      </c>
      <c r="B132" s="19" t="s">
        <v>126</v>
      </c>
      <c r="C132" s="19" t="s">
        <v>127</v>
      </c>
      <c r="D132" s="21" t="s">
        <v>31</v>
      </c>
      <c r="E132" s="17">
        <v>1</v>
      </c>
      <c r="F132" s="17"/>
      <c r="G132" s="53">
        <v>150</v>
      </c>
      <c r="H132" s="53">
        <f t="shared" ref="H132" si="28">G132*E132</f>
        <v>150</v>
      </c>
    </row>
    <row r="133" spans="1:8" x14ac:dyDescent="0.3">
      <c r="A133" s="18"/>
      <c r="B133" s="20"/>
      <c r="C133" s="20"/>
      <c r="D133" s="22"/>
      <c r="E133" s="18"/>
      <c r="F133" s="18"/>
      <c r="G133" s="53"/>
      <c r="H133" s="53"/>
    </row>
    <row r="134" spans="1:8" ht="26.4" x14ac:dyDescent="0.3">
      <c r="A134" s="4"/>
      <c r="B134" s="4"/>
      <c r="C134" s="5" t="s">
        <v>128</v>
      </c>
      <c r="D134" s="6"/>
      <c r="E134" s="40"/>
      <c r="F134" s="40"/>
      <c r="G134" s="1"/>
      <c r="H134" s="1"/>
    </row>
    <row r="135" spans="1:8" x14ac:dyDescent="0.3">
      <c r="A135" s="25">
        <v>174</v>
      </c>
      <c r="B135" s="27" t="s">
        <v>129</v>
      </c>
      <c r="C135" s="27" t="s">
        <v>130</v>
      </c>
      <c r="D135" s="29" t="s">
        <v>31</v>
      </c>
      <c r="E135" s="25">
        <v>1</v>
      </c>
      <c r="F135" s="25"/>
      <c r="G135" s="55">
        <v>600</v>
      </c>
      <c r="H135" s="54">
        <f>G135*E135</f>
        <v>600</v>
      </c>
    </row>
    <row r="136" spans="1:8" x14ac:dyDescent="0.3">
      <c r="A136" s="45"/>
      <c r="B136" s="46"/>
      <c r="C136" s="46"/>
      <c r="D136" s="47"/>
      <c r="E136" s="45"/>
      <c r="F136" s="45"/>
      <c r="G136" s="55"/>
      <c r="H136" s="54"/>
    </row>
    <row r="137" spans="1:8" x14ac:dyDescent="0.3">
      <c r="A137" s="25">
        <v>175</v>
      </c>
      <c r="B137" s="27" t="s">
        <v>131</v>
      </c>
      <c r="C137" s="27" t="s">
        <v>132</v>
      </c>
      <c r="D137" s="29" t="s">
        <v>31</v>
      </c>
      <c r="E137" s="25">
        <v>1</v>
      </c>
      <c r="F137" s="25"/>
      <c r="G137" s="55"/>
      <c r="H137" s="54"/>
    </row>
    <row r="138" spans="1:8" x14ac:dyDescent="0.3">
      <c r="A138" s="45"/>
      <c r="B138" s="46"/>
      <c r="C138" s="46"/>
      <c r="D138" s="47"/>
      <c r="E138" s="45"/>
      <c r="F138" s="45"/>
      <c r="G138" s="55"/>
      <c r="H138" s="54"/>
    </row>
    <row r="139" spans="1:8" ht="26.4" x14ac:dyDescent="0.3">
      <c r="A139" s="7"/>
      <c r="B139" s="7"/>
      <c r="C139" s="2" t="s">
        <v>133</v>
      </c>
      <c r="D139" s="3"/>
      <c r="E139" s="49"/>
      <c r="F139" s="49"/>
      <c r="G139" s="1"/>
      <c r="H139" s="1"/>
    </row>
    <row r="140" spans="1:8" x14ac:dyDescent="0.3">
      <c r="A140" s="25">
        <v>176</v>
      </c>
      <c r="B140" s="27" t="s">
        <v>134</v>
      </c>
      <c r="C140" s="27" t="s">
        <v>135</v>
      </c>
      <c r="D140" s="29" t="s">
        <v>31</v>
      </c>
      <c r="E140" s="25">
        <v>1</v>
      </c>
      <c r="F140" s="25"/>
      <c r="G140" s="55">
        <v>500</v>
      </c>
      <c r="H140" s="54">
        <f>G140*E140</f>
        <v>500</v>
      </c>
    </row>
    <row r="141" spans="1:8" x14ac:dyDescent="0.3">
      <c r="A141" s="45"/>
      <c r="B141" s="46"/>
      <c r="C141" s="46"/>
      <c r="D141" s="47"/>
      <c r="E141" s="45"/>
      <c r="F141" s="45"/>
      <c r="G141" s="55"/>
      <c r="H141" s="54"/>
    </row>
    <row r="142" spans="1:8" x14ac:dyDescent="0.3">
      <c r="A142" s="25">
        <v>177</v>
      </c>
      <c r="B142" s="27" t="s">
        <v>136</v>
      </c>
      <c r="C142" s="27" t="s">
        <v>137</v>
      </c>
      <c r="D142" s="29" t="s">
        <v>31</v>
      </c>
      <c r="E142" s="25">
        <v>1</v>
      </c>
      <c r="F142" s="25"/>
      <c r="G142" s="55"/>
      <c r="H142" s="54"/>
    </row>
    <row r="143" spans="1:8" x14ac:dyDescent="0.3">
      <c r="A143" s="45"/>
      <c r="B143" s="46"/>
      <c r="C143" s="46"/>
      <c r="D143" s="47"/>
      <c r="E143" s="45"/>
      <c r="F143" s="45"/>
      <c r="G143" s="55"/>
      <c r="H143" s="54"/>
    </row>
    <row r="144" spans="1:8" ht="26.4" x14ac:dyDescent="0.3">
      <c r="A144" s="7"/>
      <c r="B144" s="7"/>
      <c r="C144" s="2" t="s">
        <v>138</v>
      </c>
      <c r="D144" s="3"/>
      <c r="E144" s="49"/>
      <c r="F144" s="49"/>
      <c r="G144" s="11"/>
      <c r="H144" s="11"/>
    </row>
    <row r="145" spans="1:8" x14ac:dyDescent="0.3">
      <c r="A145" s="25">
        <v>178</v>
      </c>
      <c r="B145" s="27" t="s">
        <v>139</v>
      </c>
      <c r="C145" s="27" t="s">
        <v>140</v>
      </c>
      <c r="D145" s="29" t="s">
        <v>31</v>
      </c>
      <c r="E145" s="25">
        <v>1</v>
      </c>
      <c r="F145" s="25"/>
      <c r="G145" s="55">
        <v>500</v>
      </c>
      <c r="H145" s="54">
        <f>E145*G145</f>
        <v>500</v>
      </c>
    </row>
    <row r="146" spans="1:8" x14ac:dyDescent="0.3">
      <c r="A146" s="45"/>
      <c r="B146" s="46"/>
      <c r="C146" s="46"/>
      <c r="D146" s="47"/>
      <c r="E146" s="45"/>
      <c r="F146" s="45"/>
      <c r="G146" s="55"/>
      <c r="H146" s="54"/>
    </row>
    <row r="147" spans="1:8" x14ac:dyDescent="0.3">
      <c r="A147" s="25">
        <v>179</v>
      </c>
      <c r="B147" s="27" t="s">
        <v>141</v>
      </c>
      <c r="C147" s="27" t="s">
        <v>142</v>
      </c>
      <c r="D147" s="29" t="s">
        <v>31</v>
      </c>
      <c r="E147" s="25">
        <v>1</v>
      </c>
      <c r="F147" s="25"/>
      <c r="G147" s="55"/>
      <c r="H147" s="54"/>
    </row>
    <row r="148" spans="1:8" x14ac:dyDescent="0.3">
      <c r="A148" s="45"/>
      <c r="B148" s="46"/>
      <c r="C148" s="46"/>
      <c r="D148" s="47"/>
      <c r="E148" s="45"/>
      <c r="F148" s="45"/>
      <c r="G148" s="55"/>
      <c r="H148" s="54"/>
    </row>
    <row r="149" spans="1:8" x14ac:dyDescent="0.3">
      <c r="A149" s="7"/>
      <c r="B149" s="7"/>
      <c r="C149" s="2" t="s">
        <v>143</v>
      </c>
      <c r="D149" s="3"/>
      <c r="E149" s="49"/>
      <c r="F149" s="49"/>
      <c r="G149" s="1"/>
      <c r="H149" s="1"/>
    </row>
    <row r="150" spans="1:8" x14ac:dyDescent="0.3">
      <c r="A150" s="25">
        <v>180</v>
      </c>
      <c r="B150" s="27" t="s">
        <v>144</v>
      </c>
      <c r="C150" s="27" t="s">
        <v>145</v>
      </c>
      <c r="D150" s="29" t="s">
        <v>31</v>
      </c>
      <c r="E150" s="25">
        <v>1</v>
      </c>
      <c r="F150" s="25"/>
      <c r="G150" s="55">
        <v>300</v>
      </c>
      <c r="H150" s="54">
        <f>G150*E150</f>
        <v>300</v>
      </c>
    </row>
    <row r="151" spans="1:8" x14ac:dyDescent="0.3">
      <c r="A151" s="45"/>
      <c r="B151" s="46"/>
      <c r="C151" s="46"/>
      <c r="D151" s="47"/>
      <c r="E151" s="45"/>
      <c r="F151" s="45"/>
      <c r="G151" s="55"/>
      <c r="H151" s="54"/>
    </row>
    <row r="152" spans="1:8" x14ac:dyDescent="0.3">
      <c r="A152" s="25">
        <v>181</v>
      </c>
      <c r="B152" s="27" t="s">
        <v>146</v>
      </c>
      <c r="C152" s="27" t="s">
        <v>147</v>
      </c>
      <c r="D152" s="29" t="s">
        <v>31</v>
      </c>
      <c r="E152" s="25">
        <v>1</v>
      </c>
      <c r="F152" s="25"/>
      <c r="G152" s="55"/>
      <c r="H152" s="54"/>
    </row>
    <row r="153" spans="1:8" x14ac:dyDescent="0.3">
      <c r="A153" s="45"/>
      <c r="B153" s="46"/>
      <c r="C153" s="46"/>
      <c r="D153" s="47"/>
      <c r="E153" s="45"/>
      <c r="F153" s="45"/>
      <c r="G153" s="55"/>
      <c r="H153" s="54"/>
    </row>
    <row r="154" spans="1:8" ht="26.4" x14ac:dyDescent="0.3">
      <c r="A154" s="7"/>
      <c r="B154" s="7"/>
      <c r="C154" s="2" t="s">
        <v>148</v>
      </c>
      <c r="D154" s="3"/>
      <c r="E154" s="49"/>
      <c r="F154" s="49"/>
      <c r="G154" s="1"/>
      <c r="H154" s="1"/>
    </row>
    <row r="155" spans="1:8" x14ac:dyDescent="0.3">
      <c r="A155" s="25">
        <v>182</v>
      </c>
      <c r="B155" s="27" t="s">
        <v>149</v>
      </c>
      <c r="C155" s="27" t="s">
        <v>150</v>
      </c>
      <c r="D155" s="29" t="s">
        <v>31</v>
      </c>
      <c r="E155" s="25">
        <v>1</v>
      </c>
      <c r="F155" s="25"/>
      <c r="G155" s="55">
        <v>650</v>
      </c>
      <c r="H155" s="54">
        <f>E155*G155</f>
        <v>650</v>
      </c>
    </row>
    <row r="156" spans="1:8" x14ac:dyDescent="0.3">
      <c r="A156" s="45"/>
      <c r="B156" s="46"/>
      <c r="C156" s="46"/>
      <c r="D156" s="47"/>
      <c r="E156" s="45"/>
      <c r="F156" s="45"/>
      <c r="G156" s="55"/>
      <c r="H156" s="54"/>
    </row>
    <row r="157" spans="1:8" x14ac:dyDescent="0.3">
      <c r="A157" s="25">
        <v>183</v>
      </c>
      <c r="B157" s="27" t="s">
        <v>151</v>
      </c>
      <c r="C157" s="27" t="s">
        <v>152</v>
      </c>
      <c r="D157" s="29" t="s">
        <v>31</v>
      </c>
      <c r="E157" s="25">
        <v>1</v>
      </c>
      <c r="F157" s="25"/>
      <c r="G157" s="55"/>
      <c r="H157" s="54"/>
    </row>
    <row r="158" spans="1:8" x14ac:dyDescent="0.3">
      <c r="A158" s="45"/>
      <c r="B158" s="46"/>
      <c r="C158" s="46"/>
      <c r="D158" s="47"/>
      <c r="E158" s="45"/>
      <c r="F158" s="45"/>
      <c r="G158" s="55"/>
      <c r="H158" s="54"/>
    </row>
    <row r="159" spans="1:8" ht="15" thickBot="1" x14ac:dyDescent="0.35"/>
    <row r="160" spans="1:8" ht="15" thickBot="1" x14ac:dyDescent="0.35">
      <c r="D160" s="57" t="s">
        <v>158</v>
      </c>
      <c r="E160" s="58"/>
      <c r="F160" s="58"/>
      <c r="G160" s="59"/>
      <c r="H160" s="14">
        <f>SUM(H8:H158)</f>
        <v>71521.229999999981</v>
      </c>
    </row>
  </sheetData>
  <mergeCells count="479">
    <mergeCell ref="D160:G160"/>
    <mergeCell ref="A34:G34"/>
    <mergeCell ref="A39:G39"/>
    <mergeCell ref="G145:G148"/>
    <mergeCell ref="H145:H148"/>
    <mergeCell ref="G150:G153"/>
    <mergeCell ref="H150:H153"/>
    <mergeCell ref="G155:G158"/>
    <mergeCell ref="H155:H158"/>
    <mergeCell ref="G135:G138"/>
    <mergeCell ref="H135:H138"/>
    <mergeCell ref="G140:G143"/>
    <mergeCell ref="H140:H143"/>
    <mergeCell ref="G128:G129"/>
    <mergeCell ref="H128:H129"/>
    <mergeCell ref="G130:G131"/>
    <mergeCell ref="H130:H131"/>
    <mergeCell ref="G132:G133"/>
    <mergeCell ref="H132:H133"/>
    <mergeCell ref="G122:G123"/>
    <mergeCell ref="H122:H123"/>
    <mergeCell ref="G124:G125"/>
    <mergeCell ref="H124:H125"/>
    <mergeCell ref="G126:G127"/>
    <mergeCell ref="H126:H127"/>
    <mergeCell ref="G116:G117"/>
    <mergeCell ref="H116:H117"/>
    <mergeCell ref="G118:G119"/>
    <mergeCell ref="H118:H119"/>
    <mergeCell ref="G120:G121"/>
    <mergeCell ref="H120:H121"/>
    <mergeCell ref="G109:G110"/>
    <mergeCell ref="H109:H110"/>
    <mergeCell ref="G112:G113"/>
    <mergeCell ref="H112:H113"/>
    <mergeCell ref="G114:G115"/>
    <mergeCell ref="H114:H115"/>
    <mergeCell ref="G104:G105"/>
    <mergeCell ref="G106:G107"/>
    <mergeCell ref="H104:H105"/>
    <mergeCell ref="H106:H107"/>
    <mergeCell ref="G98:G99"/>
    <mergeCell ref="G96:G97"/>
    <mergeCell ref="H96:H97"/>
    <mergeCell ref="H98:H99"/>
    <mergeCell ref="G94:G95"/>
    <mergeCell ref="H94:H95"/>
    <mergeCell ref="G100:G101"/>
    <mergeCell ref="H100:H101"/>
    <mergeCell ref="G102:G103"/>
    <mergeCell ref="H102:H103"/>
    <mergeCell ref="G88:G89"/>
    <mergeCell ref="H88:H89"/>
    <mergeCell ref="G90:G91"/>
    <mergeCell ref="H90:H91"/>
    <mergeCell ref="G92:G93"/>
    <mergeCell ref="H92:H93"/>
    <mergeCell ref="G81:G82"/>
    <mergeCell ref="G83:G84"/>
    <mergeCell ref="G85:G86"/>
    <mergeCell ref="H81:H82"/>
    <mergeCell ref="H83:H84"/>
    <mergeCell ref="H85:H86"/>
    <mergeCell ref="G69:G70"/>
    <mergeCell ref="H69:H70"/>
    <mergeCell ref="G72:G79"/>
    <mergeCell ref="H72:H79"/>
    <mergeCell ref="G66:G67"/>
    <mergeCell ref="H66:H67"/>
    <mergeCell ref="G62:G65"/>
    <mergeCell ref="H62:H65"/>
    <mergeCell ref="G57:G58"/>
    <mergeCell ref="H57:H58"/>
    <mergeCell ref="G59:G60"/>
    <mergeCell ref="H59:H60"/>
    <mergeCell ref="G53:G56"/>
    <mergeCell ref="H53:H56"/>
    <mergeCell ref="G46:G47"/>
    <mergeCell ref="H46:H47"/>
    <mergeCell ref="G49:G50"/>
    <mergeCell ref="H49:H50"/>
    <mergeCell ref="G51:G52"/>
    <mergeCell ref="H51:H52"/>
    <mergeCell ref="G40:G41"/>
    <mergeCell ref="H40:H41"/>
    <mergeCell ref="G42:G43"/>
    <mergeCell ref="H42:H43"/>
    <mergeCell ref="G44:G45"/>
    <mergeCell ref="H44:H45"/>
    <mergeCell ref="H30:H31"/>
    <mergeCell ref="G32:G33"/>
    <mergeCell ref="H32:H33"/>
    <mergeCell ref="A6:H6"/>
    <mergeCell ref="A7:H7"/>
    <mergeCell ref="G35:G38"/>
    <mergeCell ref="H35:H38"/>
    <mergeCell ref="H22:H23"/>
    <mergeCell ref="G24:G25"/>
    <mergeCell ref="H24:H25"/>
    <mergeCell ref="G26:G27"/>
    <mergeCell ref="H26:H27"/>
    <mergeCell ref="G28:G29"/>
    <mergeCell ref="H28:H29"/>
    <mergeCell ref="H14:H15"/>
    <mergeCell ref="G16:G17"/>
    <mergeCell ref="H16:H17"/>
    <mergeCell ref="G18:G19"/>
    <mergeCell ref="H18:H19"/>
    <mergeCell ref="G20:G21"/>
    <mergeCell ref="H20:H21"/>
    <mergeCell ref="A35:A36"/>
    <mergeCell ref="B35:B36"/>
    <mergeCell ref="C35:C36"/>
    <mergeCell ref="H2:H5"/>
    <mergeCell ref="G8:G9"/>
    <mergeCell ref="G10:G11"/>
    <mergeCell ref="G12:G13"/>
    <mergeCell ref="H8:H9"/>
    <mergeCell ref="H10:H11"/>
    <mergeCell ref="H12:H13"/>
    <mergeCell ref="A157:A158"/>
    <mergeCell ref="B157:B158"/>
    <mergeCell ref="C157:C158"/>
    <mergeCell ref="D157:D158"/>
    <mergeCell ref="E157:F158"/>
    <mergeCell ref="G2:G5"/>
    <mergeCell ref="G14:G15"/>
    <mergeCell ref="G22:G23"/>
    <mergeCell ref="G30:G31"/>
    <mergeCell ref="E154:F154"/>
    <mergeCell ref="A155:A156"/>
    <mergeCell ref="B155:B156"/>
    <mergeCell ref="C155:C156"/>
    <mergeCell ref="D155:D156"/>
    <mergeCell ref="E155:F156"/>
    <mergeCell ref="A150:A151"/>
    <mergeCell ref="B150:B151"/>
    <mergeCell ref="C150:C151"/>
    <mergeCell ref="D150:D151"/>
    <mergeCell ref="E150:F151"/>
    <mergeCell ref="A152:A153"/>
    <mergeCell ref="B152:B153"/>
    <mergeCell ref="C152:C153"/>
    <mergeCell ref="D152:D153"/>
    <mergeCell ref="E152:F153"/>
    <mergeCell ref="A147:A148"/>
    <mergeCell ref="B147:B148"/>
    <mergeCell ref="C147:C148"/>
    <mergeCell ref="D147:D148"/>
    <mergeCell ref="E147:F148"/>
    <mergeCell ref="E149:F149"/>
    <mergeCell ref="E144:F144"/>
    <mergeCell ref="A145:A146"/>
    <mergeCell ref="B145:B146"/>
    <mergeCell ref="C145:C146"/>
    <mergeCell ref="D145:D146"/>
    <mergeCell ref="E145:F146"/>
    <mergeCell ref="A142:A143"/>
    <mergeCell ref="B142:B143"/>
    <mergeCell ref="C142:C143"/>
    <mergeCell ref="D142:D143"/>
    <mergeCell ref="E142:F143"/>
    <mergeCell ref="E139:F139"/>
    <mergeCell ref="A140:A141"/>
    <mergeCell ref="B140:B141"/>
    <mergeCell ref="C140:C141"/>
    <mergeCell ref="D140:D141"/>
    <mergeCell ref="E140:F141"/>
    <mergeCell ref="A135:A136"/>
    <mergeCell ref="B135:B136"/>
    <mergeCell ref="C135:C136"/>
    <mergeCell ref="D135:D136"/>
    <mergeCell ref="E135:F136"/>
    <mergeCell ref="A137:A138"/>
    <mergeCell ref="B137:B138"/>
    <mergeCell ref="C137:C138"/>
    <mergeCell ref="D137:D138"/>
    <mergeCell ref="E137:F138"/>
    <mergeCell ref="A132:A133"/>
    <mergeCell ref="B132:B133"/>
    <mergeCell ref="C132:C133"/>
    <mergeCell ref="D132:D133"/>
    <mergeCell ref="E132:F133"/>
    <mergeCell ref="E134:F134"/>
    <mergeCell ref="A128:A129"/>
    <mergeCell ref="B128:B129"/>
    <mergeCell ref="C128:C129"/>
    <mergeCell ref="D128:D129"/>
    <mergeCell ref="E128:F129"/>
    <mergeCell ref="A130:A131"/>
    <mergeCell ref="B130:B131"/>
    <mergeCell ref="C130:C131"/>
    <mergeCell ref="D130:D131"/>
    <mergeCell ref="E130:F131"/>
    <mergeCell ref="A124:A125"/>
    <mergeCell ref="B124:B125"/>
    <mergeCell ref="C124:C125"/>
    <mergeCell ref="D124:D125"/>
    <mergeCell ref="E124:F125"/>
    <mergeCell ref="A126:A127"/>
    <mergeCell ref="B126:B127"/>
    <mergeCell ref="C126:C127"/>
    <mergeCell ref="D126:D127"/>
    <mergeCell ref="E126:F127"/>
    <mergeCell ref="A120:A121"/>
    <mergeCell ref="B120:B121"/>
    <mergeCell ref="C120:C121"/>
    <mergeCell ref="D120:D121"/>
    <mergeCell ref="E120:F121"/>
    <mergeCell ref="A122:A123"/>
    <mergeCell ref="B122:B123"/>
    <mergeCell ref="C122:C123"/>
    <mergeCell ref="D122:D123"/>
    <mergeCell ref="E122:F123"/>
    <mergeCell ref="A116:A117"/>
    <mergeCell ref="B116:B117"/>
    <mergeCell ref="C116:C117"/>
    <mergeCell ref="D116:D117"/>
    <mergeCell ref="E116:F117"/>
    <mergeCell ref="A118:A119"/>
    <mergeCell ref="B118:B119"/>
    <mergeCell ref="C118:C119"/>
    <mergeCell ref="D118:D119"/>
    <mergeCell ref="E118:F119"/>
    <mergeCell ref="A112:A113"/>
    <mergeCell ref="B112:B113"/>
    <mergeCell ref="C112:C113"/>
    <mergeCell ref="D112:D113"/>
    <mergeCell ref="E112:F113"/>
    <mergeCell ref="A114:A115"/>
    <mergeCell ref="B114:B115"/>
    <mergeCell ref="C114:C115"/>
    <mergeCell ref="D114:D115"/>
    <mergeCell ref="E114:F115"/>
    <mergeCell ref="A109:A110"/>
    <mergeCell ref="B109:B110"/>
    <mergeCell ref="C109:C110"/>
    <mergeCell ref="D109:D110"/>
    <mergeCell ref="E109:F110"/>
    <mergeCell ref="E111:F111"/>
    <mergeCell ref="A106:A107"/>
    <mergeCell ref="B106:B107"/>
    <mergeCell ref="C106:C107"/>
    <mergeCell ref="D106:D107"/>
    <mergeCell ref="E106:F107"/>
    <mergeCell ref="E108:F108"/>
    <mergeCell ref="A102:A103"/>
    <mergeCell ref="B102:B103"/>
    <mergeCell ref="C102:C103"/>
    <mergeCell ref="D102:D103"/>
    <mergeCell ref="E102:F103"/>
    <mergeCell ref="A104:A105"/>
    <mergeCell ref="B104:B105"/>
    <mergeCell ref="C104:C105"/>
    <mergeCell ref="D104:D105"/>
    <mergeCell ref="E104:F105"/>
    <mergeCell ref="A98:A99"/>
    <mergeCell ref="B98:B99"/>
    <mergeCell ref="C98:C99"/>
    <mergeCell ref="D98:D99"/>
    <mergeCell ref="E98:F99"/>
    <mergeCell ref="A100:A101"/>
    <mergeCell ref="B100:B101"/>
    <mergeCell ref="C100:C101"/>
    <mergeCell ref="D100:D101"/>
    <mergeCell ref="E100:F101"/>
    <mergeCell ref="A94:A95"/>
    <mergeCell ref="B94:B95"/>
    <mergeCell ref="C94:C95"/>
    <mergeCell ref="D94:D95"/>
    <mergeCell ref="E94:F95"/>
    <mergeCell ref="A96:A97"/>
    <mergeCell ref="B96:B97"/>
    <mergeCell ref="C96:C97"/>
    <mergeCell ref="D96:D97"/>
    <mergeCell ref="E96:F97"/>
    <mergeCell ref="A92:A93"/>
    <mergeCell ref="B92:B93"/>
    <mergeCell ref="C92:C93"/>
    <mergeCell ref="D92:D93"/>
    <mergeCell ref="E92:F93"/>
    <mergeCell ref="A90:A91"/>
    <mergeCell ref="B90:B91"/>
    <mergeCell ref="C90:C91"/>
    <mergeCell ref="D90:D91"/>
    <mergeCell ref="E90:F91"/>
    <mergeCell ref="E87:F87"/>
    <mergeCell ref="A88:A89"/>
    <mergeCell ref="B88:B89"/>
    <mergeCell ref="C88:C89"/>
    <mergeCell ref="D88:D89"/>
    <mergeCell ref="E88:F89"/>
    <mergeCell ref="A83:A84"/>
    <mergeCell ref="B83:B84"/>
    <mergeCell ref="C83:C84"/>
    <mergeCell ref="D83:D84"/>
    <mergeCell ref="E83:F84"/>
    <mergeCell ref="A85:A86"/>
    <mergeCell ref="B85:B86"/>
    <mergeCell ref="C85:C86"/>
    <mergeCell ref="D85:D86"/>
    <mergeCell ref="E85:F86"/>
    <mergeCell ref="E80:F80"/>
    <mergeCell ref="A81:A82"/>
    <mergeCell ref="B81:B82"/>
    <mergeCell ref="C81:C82"/>
    <mergeCell ref="D81:D82"/>
    <mergeCell ref="E81:F82"/>
    <mergeCell ref="A76:A77"/>
    <mergeCell ref="B76:B77"/>
    <mergeCell ref="C76:C77"/>
    <mergeCell ref="D76:D77"/>
    <mergeCell ref="E76:F77"/>
    <mergeCell ref="A78:A79"/>
    <mergeCell ref="B78:B79"/>
    <mergeCell ref="C78:C79"/>
    <mergeCell ref="D78:D79"/>
    <mergeCell ref="E78:F79"/>
    <mergeCell ref="A72:A73"/>
    <mergeCell ref="B72:B73"/>
    <mergeCell ref="C72:C73"/>
    <mergeCell ref="D72:D73"/>
    <mergeCell ref="E72:F73"/>
    <mergeCell ref="A74:A75"/>
    <mergeCell ref="B74:B75"/>
    <mergeCell ref="C74:C75"/>
    <mergeCell ref="D74:D75"/>
    <mergeCell ref="E74:F75"/>
    <mergeCell ref="A69:A70"/>
    <mergeCell ref="B69:B70"/>
    <mergeCell ref="C69:C70"/>
    <mergeCell ref="D69:D70"/>
    <mergeCell ref="E69:F70"/>
    <mergeCell ref="E71:F71"/>
    <mergeCell ref="A66:A67"/>
    <mergeCell ref="B66:B67"/>
    <mergeCell ref="C66:C67"/>
    <mergeCell ref="D66:D67"/>
    <mergeCell ref="E66:F67"/>
    <mergeCell ref="E68:F68"/>
    <mergeCell ref="A62:A63"/>
    <mergeCell ref="B62:B63"/>
    <mergeCell ref="C62:C63"/>
    <mergeCell ref="D62:D63"/>
    <mergeCell ref="E62:F63"/>
    <mergeCell ref="A64:A65"/>
    <mergeCell ref="B64:B65"/>
    <mergeCell ref="C64:C65"/>
    <mergeCell ref="D64:D65"/>
    <mergeCell ref="E64:F65"/>
    <mergeCell ref="A55:A56"/>
    <mergeCell ref="B55:B56"/>
    <mergeCell ref="C55:C56"/>
    <mergeCell ref="D55:D56"/>
    <mergeCell ref="E55:F56"/>
    <mergeCell ref="E61:F61"/>
    <mergeCell ref="A53:A54"/>
    <mergeCell ref="B53:B54"/>
    <mergeCell ref="C53:C54"/>
    <mergeCell ref="D53:D54"/>
    <mergeCell ref="E53:F54"/>
    <mergeCell ref="A59:A60"/>
    <mergeCell ref="B59:B60"/>
    <mergeCell ref="C59:C60"/>
    <mergeCell ref="D59:D60"/>
    <mergeCell ref="E59:F60"/>
    <mergeCell ref="A57:A58"/>
    <mergeCell ref="B57:B58"/>
    <mergeCell ref="C57:C58"/>
    <mergeCell ref="D57:D58"/>
    <mergeCell ref="E57:F58"/>
    <mergeCell ref="A51:A52"/>
    <mergeCell ref="B51:B52"/>
    <mergeCell ref="C51:C52"/>
    <mergeCell ref="D51:D52"/>
    <mergeCell ref="E51:F52"/>
    <mergeCell ref="E49:F50"/>
    <mergeCell ref="E48:F48"/>
    <mergeCell ref="A49:A50"/>
    <mergeCell ref="B49:B50"/>
    <mergeCell ref="C49:C50"/>
    <mergeCell ref="D49:D50"/>
    <mergeCell ref="A46:A47"/>
    <mergeCell ref="B46:B47"/>
    <mergeCell ref="C46:C47"/>
    <mergeCell ref="D46:D47"/>
    <mergeCell ref="E46:F47"/>
    <mergeCell ref="A42:A43"/>
    <mergeCell ref="B42:B43"/>
    <mergeCell ref="C42:C43"/>
    <mergeCell ref="D42:D43"/>
    <mergeCell ref="E42:F43"/>
    <mergeCell ref="A44:A45"/>
    <mergeCell ref="B44:B45"/>
    <mergeCell ref="C44:C45"/>
    <mergeCell ref="D44:D45"/>
    <mergeCell ref="E44:F45"/>
    <mergeCell ref="A40:A41"/>
    <mergeCell ref="B40:B41"/>
    <mergeCell ref="C40:C41"/>
    <mergeCell ref="D40:D41"/>
    <mergeCell ref="E40:F41"/>
    <mergeCell ref="A37:A38"/>
    <mergeCell ref="B37:B38"/>
    <mergeCell ref="C37:C38"/>
    <mergeCell ref="D37:D38"/>
    <mergeCell ref="E37:F38"/>
    <mergeCell ref="D35:D36"/>
    <mergeCell ref="E35:F36"/>
    <mergeCell ref="A32:A33"/>
    <mergeCell ref="B32:B33"/>
    <mergeCell ref="C32:C33"/>
    <mergeCell ref="D32:D33"/>
    <mergeCell ref="E32:F33"/>
    <mergeCell ref="A30:A31"/>
    <mergeCell ref="B30:B31"/>
    <mergeCell ref="C30:C31"/>
    <mergeCell ref="D30:D31"/>
    <mergeCell ref="E30:F31"/>
    <mergeCell ref="A26:A27"/>
    <mergeCell ref="B26:B27"/>
    <mergeCell ref="C26:C27"/>
    <mergeCell ref="D26:D27"/>
    <mergeCell ref="E26:F27"/>
    <mergeCell ref="A28:A29"/>
    <mergeCell ref="B28:B29"/>
    <mergeCell ref="C28:C29"/>
    <mergeCell ref="D28:D29"/>
    <mergeCell ref="E28:F29"/>
    <mergeCell ref="A24:A25"/>
    <mergeCell ref="B24:B25"/>
    <mergeCell ref="C24:C25"/>
    <mergeCell ref="D24:D25"/>
    <mergeCell ref="E24:F25"/>
    <mergeCell ref="A22:A23"/>
    <mergeCell ref="B22:B23"/>
    <mergeCell ref="C22:C23"/>
    <mergeCell ref="D22:D23"/>
    <mergeCell ref="E22:F23"/>
    <mergeCell ref="A18:A19"/>
    <mergeCell ref="B18:B19"/>
    <mergeCell ref="C18:C19"/>
    <mergeCell ref="D18:D19"/>
    <mergeCell ref="E18:F19"/>
    <mergeCell ref="A20:A21"/>
    <mergeCell ref="B20:B21"/>
    <mergeCell ref="C20:C21"/>
    <mergeCell ref="D20:D21"/>
    <mergeCell ref="E20:F21"/>
    <mergeCell ref="A10:A11"/>
    <mergeCell ref="B10:B11"/>
    <mergeCell ref="C10:C11"/>
    <mergeCell ref="D10:D11"/>
    <mergeCell ref="E10:F11"/>
    <mergeCell ref="A16:A17"/>
    <mergeCell ref="B16:B17"/>
    <mergeCell ref="C16:C17"/>
    <mergeCell ref="D16:D17"/>
    <mergeCell ref="E16:F17"/>
    <mergeCell ref="A12:A13"/>
    <mergeCell ref="B12:B13"/>
    <mergeCell ref="C12:C13"/>
    <mergeCell ref="D12:D13"/>
    <mergeCell ref="E12:F13"/>
    <mergeCell ref="A14:A15"/>
    <mergeCell ref="B14:B15"/>
    <mergeCell ref="C14:C15"/>
    <mergeCell ref="D14:D15"/>
    <mergeCell ref="E14:F15"/>
    <mergeCell ref="A2:A5"/>
    <mergeCell ref="B2:B5"/>
    <mergeCell ref="C2:C5"/>
    <mergeCell ref="D2:D5"/>
    <mergeCell ref="E2:F5"/>
    <mergeCell ref="A8:A9"/>
    <mergeCell ref="B8:B9"/>
    <mergeCell ref="C8:C9"/>
    <mergeCell ref="D8:D9"/>
    <mergeCell ref="E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2020-09-23T13:42:46Z</dcterms:modified>
</cp:coreProperties>
</file>