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A1D56D5-5F86-40ED-9587-F94B7DFB5C1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Кошторис " sheetId="1" r:id="rId1"/>
  </sheets>
  <definedNames>
    <definedName name="_xlnm._FilterDatabase" localSheetId="0" hidden="1">'Кошторис '!$A$1:$F$37</definedName>
    <definedName name="_xlnm.Print_Area" localSheetId="0">'Кошторис '!$A$1:$F$37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17" i="1"/>
  <c r="F12" i="1"/>
  <c r="F19" i="1"/>
  <c r="F26" i="1" l="1"/>
  <c r="F33" i="1"/>
  <c r="F35" i="1"/>
  <c r="F34" i="1"/>
  <c r="F27" i="1"/>
  <c r="F29" i="1"/>
  <c r="F25" i="1"/>
  <c r="F22" i="1"/>
  <c r="F10" i="1"/>
  <c r="F15" i="1"/>
  <c r="F16" i="1"/>
  <c r="F31" i="1"/>
  <c r="F9" i="1"/>
  <c r="F8" i="1"/>
  <c r="F6" i="1"/>
  <c r="F4" i="1"/>
  <c r="F2" i="1"/>
  <c r="F7" i="1" l="1"/>
  <c r="F3" i="1"/>
  <c r="F5" i="1"/>
  <c r="F30" i="1"/>
  <c r="F11" i="1"/>
  <c r="F20" i="1"/>
  <c r="F21" i="1"/>
  <c r="F18" i="1"/>
  <c r="F37" i="1"/>
  <c r="F13" i="1"/>
  <c r="F23" i="1"/>
  <c r="F24" i="1"/>
  <c r="F36" i="1"/>
  <c r="F32" i="1" l="1"/>
  <c r="F14" i="1"/>
  <c r="F38" i="1" l="1"/>
</calcChain>
</file>

<file path=xl/sharedStrings.xml><?xml version="1.0" encoding="utf-8"?>
<sst xmlns="http://schemas.openxmlformats.org/spreadsheetml/2006/main" count="79" uniqueCount="48">
  <si>
    <t>№ з/п</t>
  </si>
  <si>
    <t>Найменування робiт і витрат</t>
  </si>
  <si>
    <t>Одиниця виміру</t>
  </si>
  <si>
    <t>Кількість</t>
  </si>
  <si>
    <t>Всього вартість робіт, грн.</t>
  </si>
  <si>
    <t>м3</t>
  </si>
  <si>
    <t>Ущільнення грунтової основи</t>
  </si>
  <si>
    <t>м2</t>
  </si>
  <si>
    <t>Влаштування підбетонки 100мм</t>
  </si>
  <si>
    <t>шт</t>
  </si>
  <si>
    <t>Улаштування підготовки зі щебню 150 мм</t>
  </si>
  <si>
    <t>Нарізання деформаційних швів із заповненням</t>
  </si>
  <si>
    <t>мп</t>
  </si>
  <si>
    <t>Кладка стін керамічними блоками тов. 440мм</t>
  </si>
  <si>
    <t>Цегляна кладка вентканалів</t>
  </si>
  <si>
    <t>Цегляна кладка парапетів</t>
  </si>
  <si>
    <t>Влаштування монолітної плити перекриття</t>
  </si>
  <si>
    <t>Укладка утеплювача під підлогу 2 шари по 100мм</t>
  </si>
  <si>
    <t>Нанесення праймеру для гідроізоляції</t>
  </si>
  <si>
    <t>м/п</t>
  </si>
  <si>
    <t>Влаштування гідроізоляції примикань (парапети, вентканали)</t>
  </si>
  <si>
    <t>Влаштування армованої стяжки по маякам 40 мм</t>
  </si>
  <si>
    <t>Влаштування армованої стяжки по маякам 70 мм</t>
  </si>
  <si>
    <t>Влаштування армованої стяжки по маякам 50мм</t>
  </si>
  <si>
    <t xml:space="preserve">Влаштування звуко-гідроізоляції </t>
  </si>
  <si>
    <t>Влаштування армованої стяжки по маякам 80 мм</t>
  </si>
  <si>
    <t>Укладання плівки з проклеюванням стиків</t>
  </si>
  <si>
    <t xml:space="preserve">Влаштування геотекстилю </t>
  </si>
  <si>
    <t>Вартість одиниці, грн., готівка</t>
  </si>
  <si>
    <t>Улаштування ж/б плити 100мм по підготовщі</t>
  </si>
  <si>
    <t>Влаштування підлоги з фібробетону 80мм</t>
  </si>
  <si>
    <t>Влаштування  армованої стяжки по маякам 100 мм</t>
  </si>
  <si>
    <t>Цегляна кладка стін</t>
  </si>
  <si>
    <t>Влаштування гідроізоляції що наплавляється</t>
  </si>
  <si>
    <t>Влаштування колон монолітних до 4м  перерізом 400х400мм</t>
  </si>
  <si>
    <t>Влаштування колон монолітних до 5м  перерізом 400х400мм</t>
  </si>
  <si>
    <t>Розробка грунту вручну у відвал</t>
  </si>
  <si>
    <t>Кладка стін з газо, пено -блоків</t>
  </si>
  <si>
    <t>Цегляна кладка перегородок 1/2 цегли</t>
  </si>
  <si>
    <t>Влаштування ухилообразуючого шару з керамзиту (від 200 до 400мм)</t>
  </si>
  <si>
    <t>Укладка утеплювача під підлогу 1 шар 100мм</t>
  </si>
  <si>
    <t>Влаштування стрічкового ЗБ фундаменту</t>
  </si>
  <si>
    <t>Влаштування стін ЗБ фундаменту</t>
  </si>
  <si>
    <t>Влаштування шару ЩПС з пошаровим ущільненням</t>
  </si>
  <si>
    <t>Влаштування монолітних балок   перерізом до 300х400мм</t>
  </si>
  <si>
    <t>Влаштування монолітних перемичок  перерізом до 300х400мм</t>
  </si>
  <si>
    <t>Прошу проставити ціни робіт в зелений стовпчик таблиці</t>
  </si>
  <si>
    <r>
      <t xml:space="preserve">Зворотня засипка з ущільненням </t>
    </r>
    <r>
      <rPr>
        <b/>
        <sz val="9"/>
        <color rgb="FFFF0000"/>
        <rFont val="Times New Roman Cyr"/>
        <charset val="204"/>
      </rPr>
      <t>(механізована)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</si>
</sst>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 Cyr"/>
      <charset val="1"/>
    </font>
    <font>
      <sz val="11"/>
      <name val="Calibri"/>
      <family val="2"/>
      <charset val="204"/>
    </font>
    <font>
      <sz val="10"/>
      <name val="Arial Cyr"/>
      <charset val="204"/>
    </font>
    <font>
      <sz val="9"/>
      <name val="Times New Roman Cyr"/>
      <charset val="204"/>
    </font>
    <font>
      <sz val="10"/>
      <name val="Calibri"/>
      <family val="2"/>
      <charset val="204"/>
    </font>
    <font>
      <sz val="10"/>
      <name val="Times New Roman Cyr"/>
      <charset val="204"/>
    </font>
    <font>
      <b/>
      <sz val="14"/>
      <color rgb="FFC00000"/>
      <name val="Calibri"/>
      <family val="2"/>
      <charset val="204"/>
    </font>
    <font>
      <b/>
      <sz val="9"/>
      <color rgb="FFFF0000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 wrapText="1" indent="1"/>
    </xf>
    <xf numFmtId="0" fontId="7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right" vertical="center" wrapText="1" indent="1"/>
    </xf>
    <xf numFmtId="0" fontId="3" fillId="2" borderId="0" xfId="1" applyFont="1" applyFill="1" applyAlignment="1">
      <alignment horizontal="center" vertical="center"/>
    </xf>
    <xf numFmtId="164" fontId="2" fillId="3" borderId="1" xfId="1" applyNumberFormat="1" applyFont="1" applyFill="1" applyBorder="1" applyAlignment="1">
      <alignment horizontal="right" vertical="center" wrapText="1" indent="1"/>
    </xf>
    <xf numFmtId="164" fontId="2" fillId="4" borderId="1" xfId="1" applyNumberFormat="1" applyFont="1" applyFill="1" applyBorder="1" applyAlignment="1">
      <alignment horizontal="right" vertical="center" wrapText="1" indent="1"/>
    </xf>
    <xf numFmtId="0" fontId="6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</cellXfs>
  <cellStyles count="3">
    <cellStyle name="Обычный" xfId="0" builtinId="0"/>
    <cellStyle name="Обычный 3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38"/>
  <sheetViews>
    <sheetView showZeros="0" tabSelected="1" topLeftCell="A27" zoomScale="115" zoomScaleNormal="115" zoomScaleSheetLayoutView="160" workbookViewId="0">
      <selection activeCell="H39" sqref="H39"/>
    </sheetView>
  </sheetViews>
  <sheetFormatPr defaultColWidth="9.109375" defaultRowHeight="14.4"/>
  <cols>
    <col min="1" max="1" width="6.44140625" style="2" customWidth="1"/>
    <col min="2" max="2" width="53.44140625" style="3" customWidth="1"/>
    <col min="3" max="3" width="8.33203125" style="3" customWidth="1"/>
    <col min="4" max="4" width="8.33203125" style="4" customWidth="1"/>
    <col min="5" max="5" width="10.5546875" style="5" customWidth="1"/>
    <col min="6" max="6" width="13.77734375" style="5" customWidth="1"/>
    <col min="7" max="7" width="7.33203125" style="1" customWidth="1"/>
    <col min="8" max="10" width="14.5546875" style="1" customWidth="1"/>
    <col min="11" max="16384" width="9.109375" style="1"/>
  </cols>
  <sheetData>
    <row r="1" spans="1:8" s="11" customFormat="1" ht="60" customHeight="1">
      <c r="A1" s="9" t="s">
        <v>0</v>
      </c>
      <c r="B1" s="9" t="s">
        <v>1</v>
      </c>
      <c r="C1" s="9" t="s">
        <v>2</v>
      </c>
      <c r="D1" s="9" t="s">
        <v>3</v>
      </c>
      <c r="E1" s="10" t="s">
        <v>28</v>
      </c>
      <c r="F1" s="10" t="s">
        <v>4</v>
      </c>
      <c r="G1" s="17"/>
      <c r="H1" s="18" t="s">
        <v>46</v>
      </c>
    </row>
    <row r="2" spans="1:8" s="2" customFormat="1" ht="15" customHeight="1">
      <c r="A2" s="6">
        <v>1</v>
      </c>
      <c r="B2" s="12" t="s">
        <v>36</v>
      </c>
      <c r="C2" s="7" t="s">
        <v>5</v>
      </c>
      <c r="D2" s="8">
        <v>152</v>
      </c>
      <c r="E2" s="16">
        <v>250</v>
      </c>
      <c r="F2" s="13">
        <f t="shared" ref="F2:F37" si="0">D2*E2</f>
        <v>38000</v>
      </c>
    </row>
    <row r="3" spans="1:8" s="2" customFormat="1" ht="15" customHeight="1">
      <c r="A3" s="6">
        <v>2</v>
      </c>
      <c r="B3" s="12" t="s">
        <v>47</v>
      </c>
      <c r="C3" s="7" t="s">
        <v>5</v>
      </c>
      <c r="D3" s="8">
        <v>235</v>
      </c>
      <c r="E3" s="16">
        <v>79.599999999999994</v>
      </c>
      <c r="F3" s="13">
        <f t="shared" si="0"/>
        <v>18706</v>
      </c>
    </row>
    <row r="4" spans="1:8" s="2" customFormat="1" ht="15" customHeight="1">
      <c r="A4" s="6">
        <v>3</v>
      </c>
      <c r="B4" s="12" t="s">
        <v>6</v>
      </c>
      <c r="C4" s="7" t="s">
        <v>7</v>
      </c>
      <c r="D4" s="8">
        <v>612</v>
      </c>
      <c r="E4" s="16">
        <v>95</v>
      </c>
      <c r="F4" s="13">
        <f t="shared" si="0"/>
        <v>58140</v>
      </c>
    </row>
    <row r="5" spans="1:8" s="2" customFormat="1" ht="15" customHeight="1">
      <c r="A5" s="6">
        <v>4</v>
      </c>
      <c r="B5" s="12" t="s">
        <v>10</v>
      </c>
      <c r="C5" s="7" t="s">
        <v>5</v>
      </c>
      <c r="D5" s="8">
        <v>52</v>
      </c>
      <c r="E5" s="16">
        <v>315</v>
      </c>
      <c r="F5" s="13">
        <f t="shared" si="0"/>
        <v>16380</v>
      </c>
    </row>
    <row r="6" spans="1:8" s="2" customFormat="1" ht="15" customHeight="1">
      <c r="A6" s="6">
        <v>5</v>
      </c>
      <c r="B6" s="12" t="s">
        <v>43</v>
      </c>
      <c r="C6" s="7" t="s">
        <v>5</v>
      </c>
      <c r="D6" s="8">
        <v>182</v>
      </c>
      <c r="E6" s="16">
        <v>315</v>
      </c>
      <c r="F6" s="13">
        <f t="shared" si="0"/>
        <v>57330</v>
      </c>
    </row>
    <row r="7" spans="1:8" s="2" customFormat="1" ht="15" customHeight="1">
      <c r="A7" s="6">
        <v>6</v>
      </c>
      <c r="B7" s="12" t="s">
        <v>8</v>
      </c>
      <c r="C7" s="7" t="s">
        <v>7</v>
      </c>
      <c r="D7" s="8">
        <v>188</v>
      </c>
      <c r="E7" s="16">
        <v>400</v>
      </c>
      <c r="F7" s="13">
        <f t="shared" si="0"/>
        <v>75200</v>
      </c>
    </row>
    <row r="8" spans="1:8" s="2" customFormat="1" ht="15" customHeight="1">
      <c r="A8" s="6">
        <v>7</v>
      </c>
      <c r="B8" s="12" t="s">
        <v>41</v>
      </c>
      <c r="C8" s="7" t="s">
        <v>5</v>
      </c>
      <c r="D8" s="8">
        <v>53</v>
      </c>
      <c r="E8" s="16">
        <v>1950</v>
      </c>
      <c r="F8" s="13">
        <f t="shared" si="0"/>
        <v>103350</v>
      </c>
    </row>
    <row r="9" spans="1:8" s="2" customFormat="1" ht="15" customHeight="1">
      <c r="A9" s="6">
        <v>8</v>
      </c>
      <c r="B9" s="12" t="s">
        <v>42</v>
      </c>
      <c r="C9" s="7" t="s">
        <v>5</v>
      </c>
      <c r="D9" s="8">
        <v>48</v>
      </c>
      <c r="E9" s="16">
        <v>1950</v>
      </c>
      <c r="F9" s="13">
        <f t="shared" si="0"/>
        <v>93600</v>
      </c>
    </row>
    <row r="10" spans="1:8" s="2" customFormat="1" ht="15" customHeight="1">
      <c r="A10" s="6">
        <v>9</v>
      </c>
      <c r="B10" s="12" t="s">
        <v>29</v>
      </c>
      <c r="C10" s="7" t="s">
        <v>7</v>
      </c>
      <c r="D10" s="8">
        <v>352</v>
      </c>
      <c r="E10" s="16">
        <v>560</v>
      </c>
      <c r="F10" s="13">
        <f>D10*E10</f>
        <v>197120</v>
      </c>
    </row>
    <row r="11" spans="1:8" s="2" customFormat="1" ht="15" customHeight="1">
      <c r="A11" s="6">
        <v>10</v>
      </c>
      <c r="B11" s="12" t="s">
        <v>34</v>
      </c>
      <c r="C11" s="7" t="s">
        <v>9</v>
      </c>
      <c r="D11" s="8">
        <v>41</v>
      </c>
      <c r="E11" s="16">
        <v>1600</v>
      </c>
      <c r="F11" s="13">
        <f t="shared" si="0"/>
        <v>65600</v>
      </c>
    </row>
    <row r="12" spans="1:8" s="2" customFormat="1" ht="15" customHeight="1">
      <c r="A12" s="6">
        <v>11</v>
      </c>
      <c r="B12" s="12" t="s">
        <v>35</v>
      </c>
      <c r="C12" s="7" t="s">
        <v>9</v>
      </c>
      <c r="D12" s="8">
        <v>8</v>
      </c>
      <c r="E12" s="16">
        <v>1800</v>
      </c>
      <c r="F12" s="13">
        <f t="shared" ref="F12" si="1">D12*E12</f>
        <v>14400</v>
      </c>
    </row>
    <row r="13" spans="1:8" s="2" customFormat="1" ht="15" customHeight="1">
      <c r="A13" s="6">
        <v>12</v>
      </c>
      <c r="B13" s="12" t="s">
        <v>44</v>
      </c>
      <c r="C13" s="7" t="s">
        <v>12</v>
      </c>
      <c r="D13" s="8">
        <v>45</v>
      </c>
      <c r="E13" s="16">
        <v>1200</v>
      </c>
      <c r="F13" s="13">
        <f t="shared" si="0"/>
        <v>54000</v>
      </c>
    </row>
    <row r="14" spans="1:8" s="2" customFormat="1" ht="15" customHeight="1">
      <c r="A14" s="6">
        <v>13</v>
      </c>
      <c r="B14" s="12" t="s">
        <v>45</v>
      </c>
      <c r="C14" s="7" t="s">
        <v>12</v>
      </c>
      <c r="D14" s="8">
        <v>41</v>
      </c>
      <c r="E14" s="16">
        <v>1200</v>
      </c>
      <c r="F14" s="13">
        <f t="shared" si="0"/>
        <v>49200</v>
      </c>
    </row>
    <row r="15" spans="1:8" s="2" customFormat="1" ht="15" customHeight="1">
      <c r="A15" s="6">
        <v>14</v>
      </c>
      <c r="B15" s="12" t="s">
        <v>16</v>
      </c>
      <c r="C15" s="7" t="s">
        <v>5</v>
      </c>
      <c r="D15" s="8">
        <v>131</v>
      </c>
      <c r="E15" s="16">
        <v>2200</v>
      </c>
      <c r="F15" s="13">
        <f t="shared" si="0"/>
        <v>288200</v>
      </c>
    </row>
    <row r="16" spans="1:8" s="2" customFormat="1" ht="15" customHeight="1">
      <c r="A16" s="6">
        <v>15</v>
      </c>
      <c r="B16" s="12" t="s">
        <v>13</v>
      </c>
      <c r="C16" s="7" t="s">
        <v>5</v>
      </c>
      <c r="D16" s="8">
        <v>210</v>
      </c>
      <c r="E16" s="16">
        <v>1260</v>
      </c>
      <c r="F16" s="13">
        <f t="shared" si="0"/>
        <v>264600</v>
      </c>
    </row>
    <row r="17" spans="1:9" s="2" customFormat="1" ht="15" customHeight="1">
      <c r="A17" s="6">
        <v>16</v>
      </c>
      <c r="B17" s="12" t="s">
        <v>37</v>
      </c>
      <c r="C17" s="7" t="s">
        <v>5</v>
      </c>
      <c r="D17" s="8">
        <v>28</v>
      </c>
      <c r="E17" s="16">
        <v>480</v>
      </c>
      <c r="F17" s="13">
        <f t="shared" ref="F17" si="2">D17*E17</f>
        <v>13440</v>
      </c>
      <c r="I17" s="14"/>
    </row>
    <row r="18" spans="1:9" s="2" customFormat="1" ht="15" customHeight="1">
      <c r="A18" s="6">
        <v>17</v>
      </c>
      <c r="B18" s="12" t="s">
        <v>38</v>
      </c>
      <c r="C18" s="7" t="s">
        <v>7</v>
      </c>
      <c r="D18" s="8">
        <v>424</v>
      </c>
      <c r="E18" s="16">
        <v>350</v>
      </c>
      <c r="F18" s="13">
        <f t="shared" si="0"/>
        <v>148400</v>
      </c>
    </row>
    <row r="19" spans="1:9" s="2" customFormat="1" ht="15" customHeight="1">
      <c r="A19" s="6">
        <v>18</v>
      </c>
      <c r="B19" s="12" t="s">
        <v>32</v>
      </c>
      <c r="C19" s="7" t="s">
        <v>5</v>
      </c>
      <c r="D19" s="8">
        <v>212</v>
      </c>
      <c r="E19" s="16">
        <v>1260</v>
      </c>
      <c r="F19" s="13">
        <f t="shared" ref="F19" si="3">D19*E19</f>
        <v>267120</v>
      </c>
    </row>
    <row r="20" spans="1:9" s="2" customFormat="1" ht="15" customHeight="1">
      <c r="A20" s="6">
        <v>19</v>
      </c>
      <c r="B20" s="12" t="s">
        <v>14</v>
      </c>
      <c r="C20" s="7" t="s">
        <v>5</v>
      </c>
      <c r="D20" s="8">
        <v>30</v>
      </c>
      <c r="E20" s="16">
        <v>1260</v>
      </c>
      <c r="F20" s="13">
        <f>D20*E20</f>
        <v>37800</v>
      </c>
    </row>
    <row r="21" spans="1:9" s="2" customFormat="1" ht="15" customHeight="1">
      <c r="A21" s="6">
        <v>20</v>
      </c>
      <c r="B21" s="12" t="s">
        <v>15</v>
      </c>
      <c r="C21" s="7" t="s">
        <v>5</v>
      </c>
      <c r="D21" s="8">
        <v>43</v>
      </c>
      <c r="E21" s="16">
        <v>1260</v>
      </c>
      <c r="F21" s="13">
        <f>D21*E21</f>
        <v>54180</v>
      </c>
    </row>
    <row r="22" spans="1:9" s="2" customFormat="1" ht="15" customHeight="1">
      <c r="A22" s="6">
        <v>21</v>
      </c>
      <c r="B22" s="12" t="s">
        <v>27</v>
      </c>
      <c r="C22" s="7" t="s">
        <v>7</v>
      </c>
      <c r="D22" s="8">
        <v>230</v>
      </c>
      <c r="E22" s="16">
        <v>95</v>
      </c>
      <c r="F22" s="13">
        <f t="shared" si="0"/>
        <v>21850</v>
      </c>
    </row>
    <row r="23" spans="1:9" s="2" customFormat="1" ht="15" customHeight="1">
      <c r="A23" s="6">
        <v>22</v>
      </c>
      <c r="B23" s="12" t="s">
        <v>21</v>
      </c>
      <c r="C23" s="7" t="s">
        <v>7</v>
      </c>
      <c r="D23" s="8">
        <v>134</v>
      </c>
      <c r="E23" s="16">
        <v>320</v>
      </c>
      <c r="F23" s="13">
        <f>D23*E23</f>
        <v>42880</v>
      </c>
    </row>
    <row r="24" spans="1:9" s="2" customFormat="1" ht="15" customHeight="1">
      <c r="A24" s="6">
        <v>23</v>
      </c>
      <c r="B24" s="12" t="s">
        <v>23</v>
      </c>
      <c r="C24" s="7" t="s">
        <v>7</v>
      </c>
      <c r="D24" s="8">
        <v>122</v>
      </c>
      <c r="E24" s="16">
        <v>340</v>
      </c>
      <c r="F24" s="13">
        <f>D24*E24</f>
        <v>41480</v>
      </c>
    </row>
    <row r="25" spans="1:9" s="2" customFormat="1" ht="15" customHeight="1">
      <c r="A25" s="6">
        <v>24</v>
      </c>
      <c r="B25" s="12" t="s">
        <v>22</v>
      </c>
      <c r="C25" s="7" t="s">
        <v>7</v>
      </c>
      <c r="D25" s="8">
        <v>68</v>
      </c>
      <c r="E25" s="16">
        <v>360</v>
      </c>
      <c r="F25" s="13">
        <f>D25*E25</f>
        <v>24480</v>
      </c>
    </row>
    <row r="26" spans="1:9" s="2" customFormat="1" ht="15" customHeight="1">
      <c r="A26" s="6">
        <v>25</v>
      </c>
      <c r="B26" s="12" t="s">
        <v>25</v>
      </c>
      <c r="C26" s="7" t="s">
        <v>7</v>
      </c>
      <c r="D26" s="8">
        <v>145</v>
      </c>
      <c r="E26" s="16">
        <v>380</v>
      </c>
      <c r="F26" s="13">
        <f>D26*E26</f>
        <v>55100</v>
      </c>
    </row>
    <row r="27" spans="1:9" s="2" customFormat="1" ht="15" customHeight="1">
      <c r="A27" s="6">
        <v>26</v>
      </c>
      <c r="B27" s="12" t="s">
        <v>31</v>
      </c>
      <c r="C27" s="7" t="s">
        <v>7</v>
      </c>
      <c r="D27" s="8">
        <v>216</v>
      </c>
      <c r="E27" s="16">
        <v>400</v>
      </c>
      <c r="F27" s="13">
        <f>D27*E27</f>
        <v>86400</v>
      </c>
    </row>
    <row r="28" spans="1:9" s="2" customFormat="1" ht="15" customHeight="1">
      <c r="A28" s="6">
        <v>27</v>
      </c>
      <c r="B28" s="12" t="s">
        <v>40</v>
      </c>
      <c r="C28" s="7" t="s">
        <v>7</v>
      </c>
      <c r="D28" s="8">
        <v>45</v>
      </c>
      <c r="E28" s="16">
        <v>65</v>
      </c>
      <c r="F28" s="13">
        <f t="shared" ref="F28" si="4">D28*E28</f>
        <v>2925</v>
      </c>
      <c r="I28" s="14"/>
    </row>
    <row r="29" spans="1:9" s="2" customFormat="1" ht="15" customHeight="1">
      <c r="A29" s="6">
        <v>28</v>
      </c>
      <c r="B29" s="12" t="s">
        <v>17</v>
      </c>
      <c r="C29" s="7" t="s">
        <v>7</v>
      </c>
      <c r="D29" s="8">
        <v>682</v>
      </c>
      <c r="E29" s="16">
        <v>65</v>
      </c>
      <c r="F29" s="13">
        <f t="shared" si="0"/>
        <v>44330</v>
      </c>
    </row>
    <row r="30" spans="1:9" s="2" customFormat="1" ht="15" customHeight="1">
      <c r="A30" s="6">
        <v>29</v>
      </c>
      <c r="B30" s="12" t="s">
        <v>30</v>
      </c>
      <c r="C30" s="7" t="s">
        <v>7</v>
      </c>
      <c r="D30" s="8">
        <v>118</v>
      </c>
      <c r="E30" s="16">
        <v>460</v>
      </c>
      <c r="F30" s="13">
        <f t="shared" si="0"/>
        <v>54280</v>
      </c>
    </row>
    <row r="31" spans="1:9" s="2" customFormat="1" ht="15" customHeight="1">
      <c r="A31" s="6">
        <v>30</v>
      </c>
      <c r="B31" s="12" t="s">
        <v>11</v>
      </c>
      <c r="C31" s="7" t="s">
        <v>12</v>
      </c>
      <c r="D31" s="8">
        <v>132</v>
      </c>
      <c r="E31" s="16">
        <v>55</v>
      </c>
      <c r="F31" s="13">
        <f t="shared" si="0"/>
        <v>7260</v>
      </c>
    </row>
    <row r="32" spans="1:9" s="2" customFormat="1" ht="15" customHeight="1">
      <c r="A32" s="6">
        <v>31</v>
      </c>
      <c r="B32" s="12" t="s">
        <v>26</v>
      </c>
      <c r="C32" s="7" t="s">
        <v>7</v>
      </c>
      <c r="D32" s="8">
        <v>580</v>
      </c>
      <c r="E32" s="16">
        <v>45</v>
      </c>
      <c r="F32" s="13">
        <f t="shared" si="0"/>
        <v>26100</v>
      </c>
    </row>
    <row r="33" spans="1:6" s="2" customFormat="1" ht="15" customHeight="1">
      <c r="A33" s="6">
        <v>32</v>
      </c>
      <c r="B33" s="12" t="s">
        <v>39</v>
      </c>
      <c r="C33" s="7" t="s">
        <v>5</v>
      </c>
      <c r="D33" s="8">
        <v>116</v>
      </c>
      <c r="E33" s="16">
        <v>460</v>
      </c>
      <c r="F33" s="13">
        <f t="shared" si="0"/>
        <v>53360</v>
      </c>
    </row>
    <row r="34" spans="1:6" s="2" customFormat="1" ht="15" customHeight="1">
      <c r="A34" s="6">
        <v>33</v>
      </c>
      <c r="B34" s="12" t="s">
        <v>18</v>
      </c>
      <c r="C34" s="7" t="s">
        <v>7</v>
      </c>
      <c r="D34" s="8">
        <v>492</v>
      </c>
      <c r="E34" s="16">
        <v>45</v>
      </c>
      <c r="F34" s="13">
        <f t="shared" si="0"/>
        <v>22140</v>
      </c>
    </row>
    <row r="35" spans="1:6" s="2" customFormat="1" ht="15" customHeight="1">
      <c r="A35" s="6">
        <v>34</v>
      </c>
      <c r="B35" s="12" t="s">
        <v>20</v>
      </c>
      <c r="C35" s="7" t="s">
        <v>19</v>
      </c>
      <c r="D35" s="8">
        <v>370</v>
      </c>
      <c r="E35" s="16">
        <v>65</v>
      </c>
      <c r="F35" s="13">
        <f t="shared" si="0"/>
        <v>24050</v>
      </c>
    </row>
    <row r="36" spans="1:6" s="2" customFormat="1" ht="15" customHeight="1">
      <c r="A36" s="6">
        <v>35</v>
      </c>
      <c r="B36" s="12" t="s">
        <v>33</v>
      </c>
      <c r="C36" s="7" t="s">
        <v>7</v>
      </c>
      <c r="D36" s="8">
        <v>1040</v>
      </c>
      <c r="E36" s="16">
        <v>75</v>
      </c>
      <c r="F36" s="13">
        <f t="shared" si="0"/>
        <v>78000</v>
      </c>
    </row>
    <row r="37" spans="1:6" s="2" customFormat="1" ht="15" customHeight="1">
      <c r="A37" s="6">
        <v>36</v>
      </c>
      <c r="B37" s="12" t="s">
        <v>24</v>
      </c>
      <c r="C37" s="7" t="s">
        <v>7</v>
      </c>
      <c r="D37" s="8">
        <v>76</v>
      </c>
      <c r="E37" s="16">
        <v>75</v>
      </c>
      <c r="F37" s="13">
        <f t="shared" si="0"/>
        <v>5700</v>
      </c>
    </row>
    <row r="38" spans="1:6" s="2" customFormat="1" ht="15" customHeight="1">
      <c r="A38" s="6"/>
      <c r="B38" s="12"/>
      <c r="C38" s="7"/>
      <c r="D38" s="8"/>
      <c r="E38" s="5"/>
      <c r="F38" s="15">
        <f>SUM(F2:F37)</f>
        <v>2505101</v>
      </c>
    </row>
  </sheetData>
  <autoFilter ref="A1:F37" xr:uid="{00000000-0009-0000-0000-000000000000}">
    <sortState xmlns:xlrd2="http://schemas.microsoft.com/office/spreadsheetml/2017/richdata2" ref="A2:F33">
      <sortCondition ref="A3"/>
    </sortState>
  </autoFilter>
  <printOptions horizontalCentered="1"/>
  <pageMargins left="0.19685039370078741" right="0.19685039370078741" top="0.35433070866141736" bottom="0.19685039370078741" header="0.19685039370078741" footer="0"/>
  <pageSetup paperSize="9" scale="50" fitToHeight="4" orientation="landscape" verticalDpi="1200" r:id="rId1"/>
  <headerFooter differentFirst="1" alignWithMargins="0">
    <oddHeader>&amp;C&amp;9Стор.&amp;P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Кошторис </vt:lpstr>
      <vt:lpstr>'Кошторис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Admin</cp:lastModifiedBy>
  <dcterms:created xsi:type="dcterms:W3CDTF">2020-10-22T08:23:22Z</dcterms:created>
  <dcterms:modified xsi:type="dcterms:W3CDTF">2020-10-29T06:58:45Z</dcterms:modified>
</cp:coreProperties>
</file>