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ion\Desktop\Контрагенты\склад №2\"/>
    </mc:Choice>
  </mc:AlternateContent>
  <bookViews>
    <workbookView xWindow="720" yWindow="405" windowWidth="27555" windowHeight="11790"/>
  </bookViews>
  <sheets>
    <sheet name="Лист1" sheetId="3" r:id="rId1"/>
  </sheets>
  <definedNames>
    <definedName name="CELL_CLIENTNAME">#REF!</definedName>
    <definedName name="CELL_PROJECT">#REF!</definedName>
    <definedName name="CELL_PROJECTDESC">#REF!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3" l="1"/>
  <c r="F19" i="3"/>
  <c r="F25" i="3"/>
  <c r="F28" i="3"/>
  <c r="F29" i="3" s="1"/>
  <c r="F32" i="3"/>
  <c r="F33" i="3"/>
  <c r="F37" i="3"/>
  <c r="F47" i="3"/>
  <c r="F50" i="3"/>
  <c r="D12" i="3"/>
  <c r="F52" i="3" l="1"/>
</calcChain>
</file>

<file path=xl/sharedStrings.xml><?xml version="1.0" encoding="utf-8"?>
<sst xmlns="http://schemas.openxmlformats.org/spreadsheetml/2006/main" count="87" uniqueCount="42">
  <si>
    <t>№ п/п</t>
  </si>
  <si>
    <t>Найменування робіт та витрат</t>
  </si>
  <si>
    <t>Од. виміру</t>
  </si>
  <si>
    <t>Кількість</t>
  </si>
  <si>
    <t>Влаштування навісного вентильованого фасаду (керамограніт)</t>
  </si>
  <si>
    <t>Монтажні Роботи</t>
  </si>
  <si>
    <t>Монтаж підсистеми</t>
  </si>
  <si>
    <t>м2</t>
  </si>
  <si>
    <t>Монтаж системи утеплення</t>
  </si>
  <si>
    <t>Монтаж керамогранітних плит фасаду</t>
  </si>
  <si>
    <t>Монтаж керамогранітних плит відкосів</t>
  </si>
  <si>
    <t>Всього монтажні роботи:</t>
  </si>
  <si>
    <t>грн</t>
  </si>
  <si>
    <t>Роботи Майстерні</t>
  </si>
  <si>
    <t>Роботи по порізці, сверловці керамограніту</t>
  </si>
  <si>
    <t>Всього роботи майстерні:</t>
  </si>
  <si>
    <t>Всього вартість робіт:</t>
  </si>
  <si>
    <t>Влаштування накривки парапету верхнього поверху</t>
  </si>
  <si>
    <t>Роботи</t>
  </si>
  <si>
    <t>Монтаж накривки парапету з оцинкованого листа 0,7 мм. фарбування RAL</t>
  </si>
  <si>
    <t>м.п.</t>
  </si>
  <si>
    <t>Влаштування навісного вентильованого фасаду (керамограніт стелі)</t>
  </si>
  <si>
    <t>Роботи по порізці, сверловці</t>
  </si>
  <si>
    <t>Скляні екрани металевих огорож</t>
  </si>
  <si>
    <t>Монтаж скляних екранів</t>
  </si>
  <si>
    <t>Зашивка внутрішньої частини балконів з ЦСП</t>
  </si>
  <si>
    <t>Монтаж ЦСП</t>
  </si>
  <si>
    <t>Влаштування світлопрозорих конструкцій</t>
  </si>
  <si>
    <t>Монтаж фасадних конструкцій СПК індивідуального виготовлення</t>
  </si>
  <si>
    <t>Монтаж віконних конструкцій індивідуального виготовлення (вікна поворотно-відкидні вбудовані в фасад)</t>
  </si>
  <si>
    <t>Монтаж віконних конструкцій індивідуального виготовлення (балконні двері поворотно-відкидні вбудовані в фасад)</t>
  </si>
  <si>
    <t>Монтаж дверних конструкцій індивідуального виготовлення (вбудовані в фасад)</t>
  </si>
  <si>
    <t>Монтаж заповнення (склопакети, сендвіч-панелі)</t>
  </si>
  <si>
    <t>Монтаж вузлів примикання по периметру конструкцій</t>
  </si>
  <si>
    <t>Монтаж вузлів примикання за емалітамі</t>
  </si>
  <si>
    <t>Влаштування засобів підмощування</t>
  </si>
  <si>
    <t>Всего стоимость работ</t>
  </si>
  <si>
    <t>Разом монтажні роботи Секція 2</t>
  </si>
  <si>
    <t>Монтаж відливу з алюмінієвого листа 1мм</t>
  </si>
  <si>
    <t>Внутр</t>
  </si>
  <si>
    <t>Цена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</si>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</sst>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(* #,##0.00_);_(* \(#,##0.00\);_(* &quot;-&quot;??_);_(@_)"/>
    <numFmt numFmtId="165" formatCode="_-* #,##0.00_р_._-;\-* #,##0.00_р_._-;_-* &quot;-&quot;??_р_._-;_-@_-"/>
    <numFmt numFmtId="166" formatCode="_-* #,##0.00\ _₴_-;\-* #,##0.00\ _₴_-;_-* &quot;-&quot;??\ _₴_-;_-@_-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177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4" fillId="0" borderId="0"/>
    <xf numFmtId="0" fontId="3" fillId="0" borderId="0"/>
    <xf numFmtId="0" fontId="9" fillId="0" borderId="0"/>
    <xf numFmtId="0" fontId="10" fillId="0" borderId="0"/>
    <xf numFmtId="0" fontId="4" fillId="0" borderId="0"/>
    <xf numFmtId="0" fontId="1" fillId="0" borderId="0"/>
    <xf numFmtId="0" fontId="1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2" fillId="0" borderId="0"/>
    <xf numFmtId="0" fontId="1" fillId="3" borderId="2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2" fillId="0" borderId="0" applyFont="0" applyFill="0" applyBorder="0" applyAlignment="0" applyProtection="0"/>
  </cellStyleXfs>
  <cellXfs count="40">
    <xf numFmtId="0" fontId="0" fillId="0" borderId="0" xfId="0"/>
    <xf numFmtId="0" fontId="7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Border="1"/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43" fontId="5" fillId="0" borderId="1" xfId="1" applyNumberFormat="1" applyFont="1" applyBorder="1"/>
    <xf numFmtId="0" fontId="5" fillId="2" borderId="1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center" vertical="center"/>
    </xf>
    <xf numFmtId="43" fontId="5" fillId="2" borderId="1" xfId="1" applyNumberFormat="1" applyFont="1" applyFill="1" applyBorder="1"/>
    <xf numFmtId="0" fontId="1" fillId="0" borderId="1" xfId="1" applyFont="1" applyBorder="1" applyAlignment="1">
      <alignment horizontal="center" vertical="center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1" fillId="0" borderId="1" xfId="1" applyNumberFormat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/>
    </xf>
    <xf numFmtId="0" fontId="6" fillId="2" borderId="1" xfId="1" applyFont="1" applyFill="1" applyBorder="1" applyAlignment="1">
      <alignment horizontal="left"/>
    </xf>
    <xf numFmtId="0" fontId="6" fillId="2" borderId="1" xfId="1" applyFont="1" applyFill="1" applyBorder="1"/>
    <xf numFmtId="4" fontId="6" fillId="2" borderId="1" xfId="1" applyNumberFormat="1" applyFont="1" applyFill="1" applyBorder="1"/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left" vertical="center"/>
    </xf>
    <xf numFmtId="4" fontId="8" fillId="2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4" fontId="2" fillId="0" borderId="8" xfId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</cellXfs>
  <cellStyles count="23">
    <cellStyle name="_БЮДЖЕТ" xfId="2"/>
    <cellStyle name="_КП" xfId="3"/>
    <cellStyle name="Excel Built-in Normal" xfId="4"/>
    <cellStyle name="Обычный" xfId="0" builtinId="0"/>
    <cellStyle name="Обычный 2" xfId="5"/>
    <cellStyle name="Обычный 2 2" xfId="6"/>
    <cellStyle name="Обычный 3" xfId="7"/>
    <cellStyle name="Обычный 3 2" xfId="8"/>
    <cellStyle name="Обычный 4" xfId="9"/>
    <cellStyle name="Обычный 5" xfId="10"/>
    <cellStyle name="Обычный 5 2" xfId="11"/>
    <cellStyle name="Обычный 6" xfId="12"/>
    <cellStyle name="Обычный_КП 27.01.2011" xfId="1"/>
    <cellStyle name="Примечание 2" xfId="13"/>
    <cellStyle name="Процентный 2" xfId="14"/>
    <cellStyle name="Процентный 3" xfId="15"/>
    <cellStyle name="Процентный 3 2" xfId="16"/>
    <cellStyle name="Стиль 1" xfId="17"/>
    <cellStyle name="Финансовый 2" xfId="18"/>
    <cellStyle name="Финансовый 2 2" xfId="19"/>
    <cellStyle name="Финансовый 3" xfId="20"/>
    <cellStyle name="Финансовый 4" xfId="21"/>
    <cellStyle name="Финансовый 5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zoomScaleNormal="100" zoomScaleSheetLayoutView="100" workbookViewId="0">
      <selection activeCell="F50" sqref="F50"/>
    </sheetView>
  </sheetViews>
  <sheetFormatPr defaultRowHeight="12.75" x14ac:dyDescent="0.2"/>
  <cols>
    <col min="1" max="1" width="4.28515625" customWidth="1"/>
    <col min="2" max="2" width="28.140625" customWidth="1"/>
    <col min="5" max="5" width="11.42578125" customWidth="1"/>
    <col min="6" max="6" width="17.28515625" customWidth="1"/>
  </cols>
  <sheetData>
    <row r="1" spans="1:6" ht="14.25" x14ac:dyDescent="0.2">
      <c r="A1" s="35" t="s">
        <v>0</v>
      </c>
      <c r="B1" s="35" t="s">
        <v>1</v>
      </c>
      <c r="C1" s="35" t="s">
        <v>2</v>
      </c>
      <c r="D1" s="35" t="s">
        <v>3</v>
      </c>
      <c r="E1" s="28" t="s">
        <v>39</v>
      </c>
      <c r="F1" s="28" t="s">
        <v>39</v>
      </c>
    </row>
    <row r="2" spans="1:6" ht="14.25" x14ac:dyDescent="0.2">
      <c r="A2" s="36"/>
      <c r="B2" s="36"/>
      <c r="C2" s="36"/>
      <c r="D2" s="36"/>
      <c r="E2" s="29" t="s">
        <v>40</v>
      </c>
      <c r="F2" s="29" t="s">
        <v>41</v>
      </c>
    </row>
    <row r="3" spans="1:6" ht="30.75" customHeight="1" x14ac:dyDescent="0.2">
      <c r="A3" s="37" t="s">
        <v>4</v>
      </c>
      <c r="B3" s="37"/>
      <c r="C3" s="37"/>
      <c r="D3" s="37"/>
      <c r="E3" s="37"/>
      <c r="F3" s="37"/>
    </row>
    <row r="4" spans="1:6" ht="15" x14ac:dyDescent="0.2">
      <c r="A4" s="30"/>
      <c r="B4" s="31" t="s">
        <v>5</v>
      </c>
      <c r="C4" s="30"/>
      <c r="D4" s="32"/>
      <c r="E4" s="32"/>
      <c r="F4" s="32"/>
    </row>
    <row r="5" spans="1:6" ht="15" x14ac:dyDescent="0.2">
      <c r="A5" s="7">
        <v>1</v>
      </c>
      <c r="B5" s="6" t="s">
        <v>6</v>
      </c>
      <c r="C5" s="7" t="s">
        <v>7</v>
      </c>
      <c r="D5" s="4">
        <v>3887.31</v>
      </c>
      <c r="E5" s="4"/>
      <c r="F5" s="4"/>
    </row>
    <row r="6" spans="1:6" ht="15" x14ac:dyDescent="0.2">
      <c r="A6" s="7">
        <v>2</v>
      </c>
      <c r="B6" s="6" t="s">
        <v>8</v>
      </c>
      <c r="C6" s="7" t="s">
        <v>7</v>
      </c>
      <c r="D6" s="4">
        <v>1552.51</v>
      </c>
      <c r="E6" s="4"/>
      <c r="F6" s="4"/>
    </row>
    <row r="7" spans="1:6" ht="30" x14ac:dyDescent="0.2">
      <c r="A7" s="7">
        <v>3</v>
      </c>
      <c r="B7" s="6" t="s">
        <v>9</v>
      </c>
      <c r="C7" s="7" t="s">
        <v>7</v>
      </c>
      <c r="D7" s="4">
        <v>2841.29</v>
      </c>
      <c r="E7" s="4"/>
      <c r="F7" s="4"/>
    </row>
    <row r="8" spans="1:6" ht="30" x14ac:dyDescent="0.2">
      <c r="A8" s="7">
        <v>4</v>
      </c>
      <c r="B8" s="6" t="s">
        <v>10</v>
      </c>
      <c r="C8" s="7" t="s">
        <v>7</v>
      </c>
      <c r="D8" s="4">
        <v>464.1</v>
      </c>
      <c r="E8" s="4"/>
      <c r="F8" s="4"/>
    </row>
    <row r="9" spans="1:6" ht="30" x14ac:dyDescent="0.2">
      <c r="A9" s="7">
        <v>5</v>
      </c>
      <c r="B9" s="6" t="s">
        <v>38</v>
      </c>
      <c r="C9" s="7" t="s">
        <v>7</v>
      </c>
      <c r="D9" s="4">
        <v>581.91999999999996</v>
      </c>
      <c r="E9" s="4"/>
      <c r="F9" s="4"/>
    </row>
    <row r="10" spans="1:6" ht="15" x14ac:dyDescent="0.2">
      <c r="A10" s="7"/>
      <c r="B10" s="8" t="s">
        <v>11</v>
      </c>
      <c r="C10" s="9" t="s">
        <v>12</v>
      </c>
      <c r="D10" s="4"/>
      <c r="E10" s="4"/>
      <c r="F10" s="10"/>
    </row>
    <row r="11" spans="1:6" ht="15" x14ac:dyDescent="0.2">
      <c r="A11" s="7"/>
      <c r="B11" s="1" t="s">
        <v>13</v>
      </c>
      <c r="C11" s="7"/>
      <c r="D11" s="4"/>
      <c r="E11" s="4"/>
      <c r="F11" s="4"/>
    </row>
    <row r="12" spans="1:6" ht="30" x14ac:dyDescent="0.2">
      <c r="A12" s="7"/>
      <c r="B12" s="6" t="s">
        <v>14</v>
      </c>
      <c r="C12" s="7" t="s">
        <v>7</v>
      </c>
      <c r="D12" s="4">
        <f>D7+D8</f>
        <v>3305.39</v>
      </c>
      <c r="E12" s="4"/>
      <c r="F12" s="4"/>
    </row>
    <row r="13" spans="1:6" ht="15" x14ac:dyDescent="0.2">
      <c r="A13" s="7"/>
      <c r="B13" s="8" t="s">
        <v>15</v>
      </c>
      <c r="C13" s="7"/>
      <c r="D13" s="4"/>
      <c r="E13" s="4"/>
      <c r="F13" s="10"/>
    </row>
    <row r="14" spans="1:6" ht="15" x14ac:dyDescent="0.2">
      <c r="A14" s="19"/>
      <c r="B14" s="11" t="s">
        <v>16</v>
      </c>
      <c r="C14" s="12" t="s">
        <v>12</v>
      </c>
      <c r="D14" s="13"/>
      <c r="E14" s="13"/>
      <c r="F14" s="14">
        <f>F10+F13</f>
        <v>0</v>
      </c>
    </row>
    <row r="15" spans="1:6" ht="15.75" x14ac:dyDescent="0.2">
      <c r="A15" s="33" t="s">
        <v>17</v>
      </c>
      <c r="B15" s="34"/>
      <c r="C15" s="34"/>
      <c r="D15" s="34"/>
      <c r="E15" s="34"/>
      <c r="F15" s="34"/>
    </row>
    <row r="16" spans="1:6" ht="15" x14ac:dyDescent="0.2">
      <c r="A16" s="2"/>
      <c r="B16" s="1" t="s">
        <v>18</v>
      </c>
      <c r="C16" s="2"/>
      <c r="D16" s="3"/>
      <c r="E16" s="3"/>
      <c r="F16" s="3"/>
    </row>
    <row r="17" spans="1:6" ht="15" x14ac:dyDescent="0.2">
      <c r="A17" s="7">
        <v>1</v>
      </c>
      <c r="B17" s="6" t="s">
        <v>6</v>
      </c>
      <c r="C17" s="7" t="s">
        <v>7</v>
      </c>
      <c r="D17" s="4">
        <v>65.52</v>
      </c>
      <c r="E17" s="4"/>
      <c r="F17" s="4"/>
    </row>
    <row r="18" spans="1:6" ht="45" x14ac:dyDescent="0.2">
      <c r="A18" s="7">
        <v>2</v>
      </c>
      <c r="B18" s="6" t="s">
        <v>19</v>
      </c>
      <c r="C18" s="7" t="s">
        <v>7</v>
      </c>
      <c r="D18" s="4">
        <v>65.52</v>
      </c>
      <c r="E18" s="4"/>
      <c r="F18" s="4"/>
    </row>
    <row r="19" spans="1:6" ht="15" x14ac:dyDescent="0.2">
      <c r="A19" s="19"/>
      <c r="B19" s="11" t="s">
        <v>16</v>
      </c>
      <c r="C19" s="12" t="s">
        <v>12</v>
      </c>
      <c r="D19" s="13"/>
      <c r="E19" s="13"/>
      <c r="F19" s="14">
        <f>SUM(F17:F18)</f>
        <v>0</v>
      </c>
    </row>
    <row r="20" spans="1:6" ht="15.75" x14ac:dyDescent="0.2">
      <c r="A20" s="33" t="s">
        <v>21</v>
      </c>
      <c r="B20" s="34"/>
      <c r="C20" s="34"/>
      <c r="D20" s="34"/>
      <c r="E20" s="34"/>
      <c r="F20" s="38"/>
    </row>
    <row r="21" spans="1:6" ht="15" x14ac:dyDescent="0.2">
      <c r="A21" s="2"/>
      <c r="B21" s="1" t="s">
        <v>5</v>
      </c>
      <c r="C21" s="2"/>
      <c r="D21" s="3"/>
      <c r="E21" s="3"/>
      <c r="F21" s="3"/>
    </row>
    <row r="22" spans="1:6" ht="15" x14ac:dyDescent="0.2">
      <c r="A22" s="7">
        <v>1</v>
      </c>
      <c r="B22" s="6" t="s">
        <v>6</v>
      </c>
      <c r="C22" s="7" t="s">
        <v>7</v>
      </c>
      <c r="D22" s="4">
        <v>1017.64</v>
      </c>
      <c r="E22" s="4"/>
      <c r="F22" s="4"/>
    </row>
    <row r="23" spans="1:6" ht="15" x14ac:dyDescent="0.2">
      <c r="A23" s="7">
        <v>2</v>
      </c>
      <c r="B23" s="6" t="s">
        <v>8</v>
      </c>
      <c r="C23" s="7" t="s">
        <v>7</v>
      </c>
      <c r="D23" s="4">
        <v>1017.64</v>
      </c>
      <c r="E23" s="4"/>
      <c r="F23" s="4"/>
    </row>
    <row r="24" spans="1:6" ht="30" x14ac:dyDescent="0.2">
      <c r="A24" s="7">
        <v>3</v>
      </c>
      <c r="B24" s="6" t="s">
        <v>9</v>
      </c>
      <c r="C24" s="7" t="s">
        <v>7</v>
      </c>
      <c r="D24" s="4">
        <v>1017.64</v>
      </c>
      <c r="E24" s="4"/>
      <c r="F24" s="4"/>
    </row>
    <row r="25" spans="1:6" ht="15" x14ac:dyDescent="0.2">
      <c r="A25" s="7"/>
      <c r="B25" s="8" t="s">
        <v>11</v>
      </c>
      <c r="C25" s="9" t="s">
        <v>12</v>
      </c>
      <c r="D25" s="4"/>
      <c r="E25" s="4"/>
      <c r="F25" s="10">
        <f>SUM(F22:F24)</f>
        <v>0</v>
      </c>
    </row>
    <row r="26" spans="1:6" ht="15" x14ac:dyDescent="0.2">
      <c r="A26" s="7"/>
      <c r="B26" s="1" t="s">
        <v>13</v>
      </c>
      <c r="C26" s="7"/>
      <c r="D26" s="4"/>
      <c r="E26" s="4"/>
      <c r="F26" s="4"/>
    </row>
    <row r="27" spans="1:6" ht="15" x14ac:dyDescent="0.2">
      <c r="A27" s="7"/>
      <c r="B27" s="6" t="s">
        <v>22</v>
      </c>
      <c r="C27" s="7" t="s">
        <v>7</v>
      </c>
      <c r="D27" s="4">
        <v>1017.64</v>
      </c>
      <c r="E27" s="4"/>
      <c r="F27" s="4"/>
    </row>
    <row r="28" spans="1:6" ht="15" x14ac:dyDescent="0.2">
      <c r="A28" s="7"/>
      <c r="B28" s="8" t="s">
        <v>15</v>
      </c>
      <c r="C28" s="7"/>
      <c r="D28" s="4"/>
      <c r="E28" s="4"/>
      <c r="F28" s="10">
        <f>SUM(F27)</f>
        <v>0</v>
      </c>
    </row>
    <row r="29" spans="1:6" ht="15" x14ac:dyDescent="0.2">
      <c r="A29" s="19"/>
      <c r="B29" s="11" t="s">
        <v>16</v>
      </c>
      <c r="C29" s="12" t="s">
        <v>12</v>
      </c>
      <c r="D29" s="13"/>
      <c r="E29" s="13"/>
      <c r="F29" s="14">
        <f>F25+F28</f>
        <v>0</v>
      </c>
    </row>
    <row r="30" spans="1:6" ht="15.75" x14ac:dyDescent="0.2">
      <c r="A30" s="39" t="s">
        <v>23</v>
      </c>
      <c r="B30" s="39"/>
      <c r="C30" s="39"/>
      <c r="D30" s="39"/>
      <c r="E30" s="27"/>
      <c r="F30" s="27"/>
    </row>
    <row r="31" spans="1:6" ht="15" x14ac:dyDescent="0.2">
      <c r="A31" s="2"/>
      <c r="B31" s="1" t="s">
        <v>18</v>
      </c>
      <c r="C31" s="2"/>
      <c r="D31" s="3"/>
      <c r="E31" s="3"/>
      <c r="F31" s="3"/>
    </row>
    <row r="32" spans="1:6" ht="15" x14ac:dyDescent="0.2">
      <c r="A32" s="7">
        <v>1</v>
      </c>
      <c r="B32" s="6" t="s">
        <v>24</v>
      </c>
      <c r="C32" s="7" t="s">
        <v>7</v>
      </c>
      <c r="D32" s="4">
        <v>47.72</v>
      </c>
      <c r="E32" s="4"/>
      <c r="F32" s="4">
        <f t="shared" ref="F32" si="0">E32*D32</f>
        <v>0</v>
      </c>
    </row>
    <row r="33" spans="1:6" ht="15" x14ac:dyDescent="0.2">
      <c r="A33" s="19"/>
      <c r="B33" s="11" t="s">
        <v>16</v>
      </c>
      <c r="C33" s="12" t="s">
        <v>12</v>
      </c>
      <c r="D33" s="13"/>
      <c r="E33" s="13"/>
      <c r="F33" s="14">
        <f>SUM(F32:F32)</f>
        <v>0</v>
      </c>
    </row>
    <row r="34" spans="1:6" ht="15.75" x14ac:dyDescent="0.2">
      <c r="A34" s="39" t="s">
        <v>25</v>
      </c>
      <c r="B34" s="39"/>
      <c r="C34" s="39"/>
      <c r="D34" s="39"/>
      <c r="E34" s="27"/>
      <c r="F34" s="27"/>
    </row>
    <row r="35" spans="1:6" ht="15" x14ac:dyDescent="0.2">
      <c r="A35" s="2"/>
      <c r="B35" s="1" t="s">
        <v>18</v>
      </c>
      <c r="C35" s="2"/>
      <c r="D35" s="3"/>
      <c r="E35" s="3"/>
      <c r="F35" s="3"/>
    </row>
    <row r="36" spans="1:6" ht="15" x14ac:dyDescent="0.2">
      <c r="A36" s="7">
        <v>1</v>
      </c>
      <c r="B36" s="6" t="s">
        <v>26</v>
      </c>
      <c r="C36" s="7" t="s">
        <v>20</v>
      </c>
      <c r="D36" s="4">
        <v>452.47</v>
      </c>
      <c r="E36" s="4"/>
      <c r="F36" s="4"/>
    </row>
    <row r="37" spans="1:6" ht="15" x14ac:dyDescent="0.2">
      <c r="A37" s="19"/>
      <c r="B37" s="11" t="s">
        <v>16</v>
      </c>
      <c r="C37" s="12" t="s">
        <v>12</v>
      </c>
      <c r="D37" s="13"/>
      <c r="E37" s="13"/>
      <c r="F37" s="14">
        <f>SUM(F36:F36)</f>
        <v>0</v>
      </c>
    </row>
    <row r="38" spans="1:6" ht="15.75" x14ac:dyDescent="0.2">
      <c r="A38" s="39" t="s">
        <v>27</v>
      </c>
      <c r="B38" s="39"/>
      <c r="C38" s="39"/>
      <c r="D38" s="39"/>
      <c r="E38" s="27"/>
      <c r="F38" s="27"/>
    </row>
    <row r="39" spans="1:6" ht="15" x14ac:dyDescent="0.2">
      <c r="A39" s="2"/>
      <c r="B39" s="1" t="s">
        <v>5</v>
      </c>
      <c r="C39" s="2"/>
      <c r="D39" s="3"/>
      <c r="E39" s="3"/>
      <c r="F39" s="3"/>
    </row>
    <row r="40" spans="1:6" ht="45" x14ac:dyDescent="0.2">
      <c r="A40" s="7">
        <v>1</v>
      </c>
      <c r="B40" s="6" t="s">
        <v>28</v>
      </c>
      <c r="C40" s="7" t="s">
        <v>7</v>
      </c>
      <c r="D40" s="4">
        <v>5518.4</v>
      </c>
      <c r="E40" s="4"/>
      <c r="F40" s="4"/>
    </row>
    <row r="41" spans="1:6" ht="60" x14ac:dyDescent="0.2">
      <c r="A41" s="7">
        <v>2</v>
      </c>
      <c r="B41" s="6" t="s">
        <v>29</v>
      </c>
      <c r="C41" s="7" t="s">
        <v>7</v>
      </c>
      <c r="D41" s="4">
        <v>424.32</v>
      </c>
      <c r="E41" s="4"/>
      <c r="F41" s="4"/>
    </row>
    <row r="42" spans="1:6" ht="60" x14ac:dyDescent="0.2">
      <c r="A42" s="7">
        <v>3</v>
      </c>
      <c r="B42" s="6" t="s">
        <v>30</v>
      </c>
      <c r="C42" s="7" t="s">
        <v>7</v>
      </c>
      <c r="D42" s="4">
        <v>157.59</v>
      </c>
      <c r="E42" s="4"/>
      <c r="F42" s="4"/>
    </row>
    <row r="43" spans="1:6" ht="45" x14ac:dyDescent="0.2">
      <c r="A43" s="7">
        <v>4</v>
      </c>
      <c r="B43" s="6" t="s">
        <v>31</v>
      </c>
      <c r="C43" s="7" t="s">
        <v>7</v>
      </c>
      <c r="D43" s="4">
        <v>26.96</v>
      </c>
      <c r="E43" s="4"/>
      <c r="F43" s="4"/>
    </row>
    <row r="44" spans="1:6" ht="30" x14ac:dyDescent="0.2">
      <c r="A44" s="7">
        <v>5</v>
      </c>
      <c r="B44" s="6" t="s">
        <v>32</v>
      </c>
      <c r="C44" s="7" t="s">
        <v>7</v>
      </c>
      <c r="D44" s="4">
        <v>4794.1499999999996</v>
      </c>
      <c r="E44" s="4"/>
      <c r="F44" s="4"/>
    </row>
    <row r="45" spans="1:6" ht="30" x14ac:dyDescent="0.2">
      <c r="A45" s="7">
        <v>6</v>
      </c>
      <c r="B45" s="6" t="s">
        <v>33</v>
      </c>
      <c r="C45" s="7" t="s">
        <v>7</v>
      </c>
      <c r="D45" s="4">
        <v>5518.4</v>
      </c>
      <c r="E45" s="4"/>
      <c r="F45" s="4"/>
    </row>
    <row r="46" spans="1:6" ht="30" x14ac:dyDescent="0.2">
      <c r="A46" s="7">
        <v>7</v>
      </c>
      <c r="B46" s="6" t="s">
        <v>34</v>
      </c>
      <c r="C46" s="7" t="s">
        <v>7</v>
      </c>
      <c r="D46" s="4">
        <v>832.2</v>
      </c>
      <c r="E46" s="4"/>
      <c r="F46" s="4"/>
    </row>
    <row r="47" spans="1:6" ht="15" x14ac:dyDescent="0.2">
      <c r="A47" s="19"/>
      <c r="B47" s="11" t="s">
        <v>11</v>
      </c>
      <c r="C47" s="12" t="s">
        <v>12</v>
      </c>
      <c r="D47" s="13"/>
      <c r="E47" s="13"/>
      <c r="F47" s="14">
        <f>SUM(F40:F46)</f>
        <v>0</v>
      </c>
    </row>
    <row r="48" spans="1:6" ht="15.75" x14ac:dyDescent="0.2">
      <c r="A48" s="39" t="s">
        <v>35</v>
      </c>
      <c r="B48" s="39"/>
      <c r="C48" s="39"/>
      <c r="D48" s="39"/>
      <c r="E48" s="27"/>
      <c r="F48" s="27"/>
    </row>
    <row r="49" spans="1:6" ht="25.5" x14ac:dyDescent="0.2">
      <c r="A49" s="15">
        <v>1</v>
      </c>
      <c r="B49" s="16" t="s">
        <v>35</v>
      </c>
      <c r="C49" s="17"/>
      <c r="D49" s="18"/>
      <c r="E49" s="18"/>
      <c r="F49" s="18"/>
    </row>
    <row r="50" spans="1:6" ht="14.25" x14ac:dyDescent="0.2">
      <c r="A50" s="24"/>
      <c r="B50" s="25" t="s">
        <v>36</v>
      </c>
      <c r="C50" s="24" t="s">
        <v>7</v>
      </c>
      <c r="D50" s="26"/>
      <c r="E50" s="26"/>
      <c r="F50" s="10">
        <f>SUM(F49)</f>
        <v>0</v>
      </c>
    </row>
    <row r="51" spans="1:6" ht="15" x14ac:dyDescent="0.25">
      <c r="A51" s="20"/>
      <c r="B51" s="5"/>
      <c r="C51" s="5"/>
      <c r="D51" s="5"/>
      <c r="E51" s="5"/>
      <c r="F51" s="5"/>
    </row>
    <row r="52" spans="1:6" ht="15.75" x14ac:dyDescent="0.25">
      <c r="A52" s="21"/>
      <c r="B52" s="22" t="s">
        <v>37</v>
      </c>
      <c r="C52" s="22"/>
      <c r="D52" s="22"/>
      <c r="E52" s="22"/>
      <c r="F52" s="23">
        <f>F14+F19+F29+F33+F37+F47+F50</f>
        <v>0</v>
      </c>
    </row>
  </sheetData>
  <mergeCells count="11">
    <mergeCell ref="A20:F20"/>
    <mergeCell ref="A30:D30"/>
    <mergeCell ref="A34:D34"/>
    <mergeCell ref="A38:D38"/>
    <mergeCell ref="A48:D48"/>
    <mergeCell ref="A15:F15"/>
    <mergeCell ref="A1:A2"/>
    <mergeCell ref="B1:B2"/>
    <mergeCell ref="C1:C2"/>
    <mergeCell ref="D1:D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Химчик Евгений Александрович</dc:creator>
  <cp:lastModifiedBy>Rodion</cp:lastModifiedBy>
  <dcterms:created xsi:type="dcterms:W3CDTF">2021-02-22T15:11:18Z</dcterms:created>
  <dcterms:modified xsi:type="dcterms:W3CDTF">2021-03-09T08:43:27Z</dcterms:modified>
</cp:coreProperties>
</file>