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lya_pc\общая\ОБЪЕКТЫ 2020\SKL International\Нові Санжари парковка\Подряд\"/>
    </mc:Choice>
  </mc:AlternateContent>
  <xr:revisionPtr revIDLastSave="0" documentId="13_ncr:1_{790F3F8C-2D5D-46CF-B106-398130B877BA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3" i="2"/>
  <c r="F24" i="2"/>
  <c r="F25" i="2"/>
  <c r="F26" i="2"/>
  <c r="F29" i="2"/>
  <c r="F30" i="2"/>
  <c r="F31" i="2"/>
  <c r="F32" i="2"/>
  <c r="F33" i="2"/>
  <c r="F34" i="2"/>
  <c r="F35" i="2"/>
  <c r="F38" i="2"/>
  <c r="F39" i="2"/>
  <c r="F40" i="2"/>
  <c r="F41" i="2"/>
  <c r="F44" i="2"/>
  <c r="F45" i="2"/>
  <c r="F48" i="2"/>
  <c r="F51" i="2"/>
  <c r="F52" i="2"/>
  <c r="F55" i="2"/>
  <c r="F56" i="2"/>
  <c r="F57" i="2"/>
  <c r="F58" i="2"/>
  <c r="F59" i="2"/>
  <c r="F60" i="2"/>
  <c r="F61" i="2"/>
  <c r="F64" i="2"/>
  <c r="F65" i="2"/>
  <c r="F66" i="2"/>
  <c r="F67" i="2"/>
  <c r="F68" i="2"/>
  <c r="F69" i="2"/>
  <c r="F70" i="2"/>
  <c r="F71" i="2"/>
  <c r="F72" i="2"/>
  <c r="F73" i="2"/>
  <c r="F76" i="2"/>
  <c r="F77" i="2"/>
  <c r="F16" i="2"/>
  <c r="F78" i="2" l="1"/>
  <c r="F74" i="2"/>
  <c r="F62" i="2"/>
  <c r="F53" i="2"/>
  <c r="F49" i="2"/>
  <c r="F46" i="2"/>
  <c r="F42" i="2"/>
  <c r="F36" i="2"/>
  <c r="F27" i="2"/>
  <c r="F21" i="2"/>
  <c r="F79" i="2" l="1"/>
</calcChain>
</file>

<file path=xl/sharedStrings.xml><?xml version="1.0" encoding="utf-8"?>
<sst xmlns="http://schemas.openxmlformats.org/spreadsheetml/2006/main" count="133" uniqueCount="75">
  <si>
    <t xml:space="preserve">Інженер  </t>
  </si>
  <si>
    <t xml:space="preserve">Engineer   </t>
  </si>
  <si>
    <t xml:space="preserve">Замовник  </t>
  </si>
  <si>
    <t xml:space="preserve">Employer   </t>
  </si>
  <si>
    <t xml:space="preserve">Підрядник  </t>
  </si>
  <si>
    <t xml:space="preserve">Contractor  </t>
  </si>
  <si>
    <t xml:space="preserve">Контракт №  від «»  г. </t>
  </si>
  <si>
    <t xml:space="preserve">Contrakt №  dd. «»    </t>
  </si>
  <si>
    <t xml:space="preserve">Дата   </t>
  </si>
  <si>
    <t xml:space="preserve">Data </t>
  </si>
  <si>
    <t>№
з\п
Item</t>
  </si>
  <si>
    <t>Перелік робіт
(Description of Works)</t>
  </si>
  <si>
    <t>Одиниця
виміру
(Unit)</t>
  </si>
  <si>
    <t>Кількість
(Quantity)</t>
  </si>
  <si>
    <t>Вартість
одиниці
згідно з
контрактом
UAH
(Unit price
per under
Contract
UAH)</t>
  </si>
  <si>
    <t>Загальна
вартість
робіт згідно з
контрактом
UAH
(Price under
Contract 
UAH)</t>
  </si>
  <si>
    <t>м2</t>
  </si>
  <si>
    <t>шт</t>
  </si>
  <si>
    <t>Разом по локальному кошторису</t>
  </si>
  <si>
    <t>т</t>
  </si>
  <si>
    <t xml:space="preserve">Об'єктний кошторис Облаштування стоянки в межах благоустрою </t>
  </si>
  <si>
    <t>Локальний кошторис Земляні роботи</t>
  </si>
  <si>
    <t>Розробка грунту бульдозерами</t>
  </si>
  <si>
    <t>м3</t>
  </si>
  <si>
    <t>Виїмка груту</t>
  </si>
  <si>
    <t>Перевозка грунту до 10км</t>
  </si>
  <si>
    <t>Ущільнення грунту трамбовками</t>
  </si>
  <si>
    <t>Посів газона вручну</t>
  </si>
  <si>
    <t>Підготовка вручну місць для посадки дерев і кущів (20 * 20см)</t>
  </si>
  <si>
    <t>Висадка дерев і кущів Н1,5-2м</t>
  </si>
  <si>
    <t>Пристрій підстилаючого шару 70мм</t>
  </si>
  <si>
    <t>Укладка геотекстиля</t>
  </si>
  <si>
    <t>Пристрій підстилаючого шару 250мм з ущільненням</t>
  </si>
  <si>
    <t>Укладання плитки тротуарної</t>
  </si>
  <si>
    <t>м.п.</t>
  </si>
  <si>
    <t xml:space="preserve">Монтаж колесовідбійників </t>
  </si>
  <si>
    <t>Укладка георешітки</t>
  </si>
  <si>
    <t>Зміцнення узбіччя грунтощебенем</t>
  </si>
  <si>
    <t>Вивіз грунту на відстань 5км</t>
  </si>
  <si>
    <t>Улаштування дорожнього знака</t>
  </si>
  <si>
    <t>Нанесення розмітки</t>
  </si>
  <si>
    <t>усл</t>
  </si>
  <si>
    <t>Монтаж боллардів</t>
  </si>
  <si>
    <t>Установка огорожі вздовж дороги</t>
  </si>
  <si>
    <t>Установка ограждения по сходинкам</t>
  </si>
  <si>
    <t>Розробка грунту вручну</t>
  </si>
  <si>
    <t>Бетонна  підготовка (С8/10)</t>
  </si>
  <si>
    <t>Пристрій фундаментних плит жб з ребрами вгору</t>
  </si>
  <si>
    <t>Монтаж плінтуса ПВХ на шупупах</t>
  </si>
  <si>
    <t>Монтаж накладки противоковзаючої на сходинки</t>
  </si>
  <si>
    <t>Монтаж опор  металевих</t>
  </si>
  <si>
    <t>Протяжка кабеля в опорі</t>
  </si>
  <si>
    <t>Засипання траншей</t>
  </si>
  <si>
    <t xml:space="preserve">Прокладання труби поліетиленової 50мм </t>
  </si>
  <si>
    <t>Укладання кабеля в траншеї</t>
  </si>
  <si>
    <t>Накривання кабеля в траншеї сигнальною стрічкою</t>
  </si>
  <si>
    <t xml:space="preserve">Пристрій підстилаючого шару 250мм з ущільненням </t>
  </si>
  <si>
    <t>Монтаж лотка водовідведення</t>
  </si>
  <si>
    <t>Локальний кошторис Озеленення</t>
  </si>
  <si>
    <t>Локальний кошторис улаштування стоянки з тротуаром</t>
  </si>
  <si>
    <t>Локальний кошторис зміцнення узбіччя</t>
  </si>
  <si>
    <t>Локальний кошторис організація дорожнього руху</t>
  </si>
  <si>
    <t>Локальний кошторис боллард</t>
  </si>
  <si>
    <t>Локальний кошторис огородження</t>
  </si>
  <si>
    <t>Локальний кошторис сходинки</t>
  </si>
  <si>
    <t>Локальний кошторис зовнішнє освітлення</t>
  </si>
  <si>
    <t>Локальний кошторис водовідведення вимощення</t>
  </si>
  <si>
    <t>Планування грунту для влаштування газону (нижній майданчик)</t>
  </si>
  <si>
    <t>Монтаж бордюра</t>
  </si>
  <si>
    <t>Улаштування пісчаної основи для труби в траншеї</t>
  </si>
  <si>
    <t>Разом. Total amount</t>
  </si>
  <si>
    <t>Планування грунту экскаватором</t>
  </si>
  <si>
    <t>Розробка грунту экскаватором</t>
  </si>
  <si>
    <t>Ущільнення грунту ручным катком</t>
  </si>
  <si>
    <t>механизмами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</si>
</sst>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5" fillId="3" borderId="0" xfId="0" applyFont="1" applyFill="1"/>
    <xf numFmtId="0" fontId="5" fillId="0" borderId="0" xfId="0" applyFont="1"/>
    <xf numFmtId="0" fontId="1" fillId="0" borderId="0" xfId="0" applyFont="1"/>
    <xf numFmtId="0" fontId="6" fillId="0" borderId="0" xfId="0" applyFont="1"/>
    <xf numFmtId="0" fontId="2" fillId="3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2" fontId="2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817A-F000-44F7-9745-A104E2B63AE7}">
  <dimension ref="A1:K79"/>
  <sheetViews>
    <sheetView tabSelected="1" topLeftCell="A49" zoomScale="106" zoomScaleNormal="106" workbookViewId="0">
      <selection activeCell="G62" sqref="G62"/>
    </sheetView>
  </sheetViews>
  <sheetFormatPr defaultRowHeight="15" x14ac:dyDescent="0.25"/>
  <cols>
    <col min="1" max="1" width="5" style="12" customWidth="1"/>
    <col min="2" max="2" width="46.28515625" style="12" customWidth="1"/>
    <col min="3" max="4" width="9.28515625" style="12" bestFit="1" customWidth="1"/>
    <col min="5" max="5" width="13.42578125" style="12" customWidth="1"/>
    <col min="6" max="6" width="13.5703125" style="27" customWidth="1"/>
  </cols>
  <sheetData>
    <row r="1" spans="1:11" x14ac:dyDescent="0.25">
      <c r="A1" s="30" t="s">
        <v>0</v>
      </c>
      <c r="B1" s="30"/>
      <c r="C1" s="30" t="s">
        <v>1</v>
      </c>
      <c r="D1" s="30"/>
      <c r="E1" s="30"/>
      <c r="F1" s="30"/>
    </row>
    <row r="2" spans="1:11" x14ac:dyDescent="0.25">
      <c r="A2" s="30"/>
      <c r="B2" s="30"/>
      <c r="C2" s="30"/>
      <c r="D2" s="30"/>
      <c r="E2" s="30"/>
      <c r="F2" s="30"/>
    </row>
    <row r="3" spans="1:11" x14ac:dyDescent="0.25">
      <c r="A3" s="30" t="s">
        <v>2</v>
      </c>
      <c r="B3" s="30"/>
      <c r="C3" s="30" t="s">
        <v>3</v>
      </c>
      <c r="D3" s="30"/>
      <c r="E3" s="30"/>
      <c r="F3" s="30"/>
    </row>
    <row r="4" spans="1:11" x14ac:dyDescent="0.25">
      <c r="A4" s="30"/>
      <c r="B4" s="30"/>
      <c r="C4" s="30"/>
      <c r="D4" s="30"/>
      <c r="E4" s="30"/>
      <c r="F4" s="30"/>
    </row>
    <row r="5" spans="1:11" ht="15" customHeight="1" x14ac:dyDescent="0.25">
      <c r="A5" s="30" t="s">
        <v>4</v>
      </c>
      <c r="B5" s="30"/>
      <c r="C5" s="30" t="s">
        <v>5</v>
      </c>
      <c r="D5" s="30"/>
      <c r="E5" s="30"/>
      <c r="F5" s="30"/>
    </row>
    <row r="6" spans="1:11" x14ac:dyDescent="0.25">
      <c r="A6" s="30"/>
      <c r="B6" s="30"/>
      <c r="C6" s="30"/>
      <c r="D6" s="30"/>
      <c r="E6" s="30"/>
      <c r="F6" s="30"/>
    </row>
    <row r="7" spans="1:11" ht="15" customHeight="1" x14ac:dyDescent="0.25">
      <c r="A7" s="30" t="s">
        <v>6</v>
      </c>
      <c r="B7" s="30"/>
      <c r="C7" s="30" t="s">
        <v>7</v>
      </c>
      <c r="D7" s="30"/>
      <c r="E7" s="30"/>
      <c r="F7" s="30"/>
    </row>
    <row r="8" spans="1:11" x14ac:dyDescent="0.25">
      <c r="A8" s="30"/>
      <c r="B8" s="30"/>
      <c r="C8" s="30"/>
      <c r="D8" s="30"/>
      <c r="E8" s="30"/>
      <c r="F8" s="30"/>
    </row>
    <row r="9" spans="1:11" x14ac:dyDescent="0.25">
      <c r="A9" s="28" t="s">
        <v>20</v>
      </c>
      <c r="B9" s="29"/>
      <c r="C9" s="29"/>
      <c r="D9" s="29"/>
      <c r="E9" s="29"/>
      <c r="F9" s="29"/>
    </row>
    <row r="10" spans="1:11" x14ac:dyDescent="0.25">
      <c r="A10" s="30" t="s">
        <v>8</v>
      </c>
      <c r="B10" s="30"/>
      <c r="C10" s="33" t="s">
        <v>9</v>
      </c>
      <c r="D10" s="33"/>
      <c r="E10" s="33"/>
      <c r="F10" s="33"/>
    </row>
    <row r="11" spans="1:11" x14ac:dyDescent="0.25">
      <c r="A11" s="31" t="s">
        <v>10</v>
      </c>
      <c r="B11" s="31" t="s">
        <v>11</v>
      </c>
      <c r="C11" s="31" t="s">
        <v>12</v>
      </c>
      <c r="D11" s="31" t="s">
        <v>13</v>
      </c>
      <c r="E11" s="31" t="s">
        <v>14</v>
      </c>
      <c r="F11" s="31" t="s">
        <v>15</v>
      </c>
    </row>
    <row r="12" spans="1:11" x14ac:dyDescent="0.25">
      <c r="A12" s="31"/>
      <c r="B12" s="31"/>
      <c r="C12" s="31"/>
      <c r="D12" s="31"/>
      <c r="E12" s="31"/>
      <c r="F12" s="31"/>
    </row>
    <row r="13" spans="1:11" ht="26.25" customHeight="1" x14ac:dyDescent="0.25">
      <c r="A13" s="31"/>
      <c r="B13" s="31"/>
      <c r="C13" s="31"/>
      <c r="D13" s="31"/>
      <c r="E13" s="32"/>
      <c r="F13" s="31"/>
    </row>
    <row r="14" spans="1:11" ht="95.25" customHeight="1" x14ac:dyDescent="0.25">
      <c r="A14" s="31"/>
      <c r="B14" s="31"/>
      <c r="C14" s="31"/>
      <c r="D14" s="31"/>
      <c r="E14" s="32"/>
      <c r="F14" s="31"/>
    </row>
    <row r="15" spans="1:11" x14ac:dyDescent="0.25">
      <c r="A15" s="8"/>
      <c r="B15" s="9" t="s">
        <v>21</v>
      </c>
      <c r="C15" s="10"/>
      <c r="D15" s="10"/>
      <c r="E15" s="11"/>
      <c r="F15" s="8"/>
      <c r="G15" t="s">
        <v>74</v>
      </c>
    </row>
    <row r="16" spans="1:11" x14ac:dyDescent="0.25">
      <c r="A16" s="13">
        <v>1</v>
      </c>
      <c r="B16" s="13" t="s">
        <v>71</v>
      </c>
      <c r="C16" s="14" t="s">
        <v>16</v>
      </c>
      <c r="D16" s="15">
        <v>78</v>
      </c>
      <c r="E16" s="15"/>
      <c r="F16" s="15">
        <f>E16*D16</f>
        <v>0</v>
      </c>
      <c r="G16" t="s">
        <v>74</v>
      </c>
      <c r="H16" s="1"/>
      <c r="I16" s="1"/>
      <c r="J16" s="1"/>
      <c r="K16" s="1"/>
    </row>
    <row r="17" spans="1:11" x14ac:dyDescent="0.25">
      <c r="A17" s="13">
        <v>2</v>
      </c>
      <c r="B17" s="16" t="s">
        <v>72</v>
      </c>
      <c r="C17" s="14" t="s">
        <v>23</v>
      </c>
      <c r="D17" s="15">
        <v>35.65</v>
      </c>
      <c r="E17" s="15"/>
      <c r="F17" s="15">
        <f t="shared" ref="F17:F58" si="0">E17*D17</f>
        <v>0</v>
      </c>
      <c r="G17" t="s">
        <v>74</v>
      </c>
      <c r="H17" s="1"/>
      <c r="I17" s="1"/>
      <c r="J17" s="1"/>
      <c r="K17" s="1"/>
    </row>
    <row r="18" spans="1:11" x14ac:dyDescent="0.25">
      <c r="A18" s="13">
        <v>3</v>
      </c>
      <c r="B18" s="13" t="s">
        <v>24</v>
      </c>
      <c r="C18" s="14" t="s">
        <v>23</v>
      </c>
      <c r="D18" s="15">
        <v>35.65</v>
      </c>
      <c r="E18" s="15"/>
      <c r="F18" s="15">
        <f t="shared" si="0"/>
        <v>0</v>
      </c>
      <c r="G18" t="s">
        <v>74</v>
      </c>
      <c r="H18" s="1"/>
      <c r="I18" s="1"/>
      <c r="J18" s="1"/>
      <c r="K18" s="1"/>
    </row>
    <row r="19" spans="1:11" x14ac:dyDescent="0.25">
      <c r="A19" s="13">
        <v>4</v>
      </c>
      <c r="B19" s="13" t="s">
        <v>25</v>
      </c>
      <c r="C19" s="14" t="s">
        <v>19</v>
      </c>
      <c r="D19" s="15">
        <v>57.04</v>
      </c>
      <c r="E19" s="15"/>
      <c r="F19" s="15">
        <f t="shared" si="0"/>
        <v>0</v>
      </c>
      <c r="G19" t="s">
        <v>74</v>
      </c>
      <c r="H19" s="1"/>
      <c r="I19" s="1"/>
      <c r="J19" s="1"/>
      <c r="K19" s="1"/>
    </row>
    <row r="20" spans="1:11" x14ac:dyDescent="0.25">
      <c r="A20" s="13">
        <v>5</v>
      </c>
      <c r="B20" s="13" t="s">
        <v>73</v>
      </c>
      <c r="C20" s="14" t="s">
        <v>23</v>
      </c>
      <c r="D20" s="15">
        <v>7.8</v>
      </c>
      <c r="E20" s="15"/>
      <c r="F20" s="15">
        <f t="shared" si="0"/>
        <v>0</v>
      </c>
      <c r="G20" t="s">
        <v>74</v>
      </c>
      <c r="H20" s="1"/>
      <c r="I20" s="1"/>
      <c r="J20" s="1"/>
      <c r="K20" s="1"/>
    </row>
    <row r="21" spans="1:11" s="7" customFormat="1" x14ac:dyDescent="0.25">
      <c r="A21" s="13">
        <v>6</v>
      </c>
      <c r="B21" s="17" t="s">
        <v>18</v>
      </c>
      <c r="C21" s="18"/>
      <c r="D21" s="19"/>
      <c r="E21" s="19"/>
      <c r="F21" s="19">
        <f>SUM(F16:F20)</f>
        <v>0</v>
      </c>
      <c r="G21" s="6"/>
      <c r="H21" s="6"/>
      <c r="I21" s="6"/>
      <c r="J21" s="6"/>
      <c r="K21" s="6"/>
    </row>
    <row r="22" spans="1:11" x14ac:dyDescent="0.25">
      <c r="A22" s="13">
        <v>7</v>
      </c>
      <c r="B22" s="9" t="s">
        <v>58</v>
      </c>
      <c r="C22" s="10"/>
      <c r="D22" s="10"/>
      <c r="E22" s="11"/>
      <c r="F22" s="8"/>
    </row>
    <row r="23" spans="1:11" ht="26.25" x14ac:dyDescent="0.25">
      <c r="A23" s="13">
        <v>8</v>
      </c>
      <c r="B23" s="16" t="s">
        <v>67</v>
      </c>
      <c r="C23" s="14" t="s">
        <v>16</v>
      </c>
      <c r="D23" s="15">
        <v>587</v>
      </c>
      <c r="E23" s="15">
        <v>12.5</v>
      </c>
      <c r="F23" s="15">
        <f t="shared" si="0"/>
        <v>7337.5</v>
      </c>
      <c r="G23" s="1"/>
      <c r="H23" s="1"/>
      <c r="I23" s="1"/>
      <c r="J23" s="1"/>
      <c r="K23" s="1"/>
    </row>
    <row r="24" spans="1:11" x14ac:dyDescent="0.25">
      <c r="A24" s="13">
        <v>9</v>
      </c>
      <c r="B24" s="13" t="s">
        <v>27</v>
      </c>
      <c r="C24" s="14" t="s">
        <v>16</v>
      </c>
      <c r="D24" s="15">
        <v>653</v>
      </c>
      <c r="E24" s="15">
        <v>7</v>
      </c>
      <c r="F24" s="15">
        <f t="shared" si="0"/>
        <v>4571</v>
      </c>
      <c r="G24" s="1"/>
      <c r="H24" s="1"/>
      <c r="I24" s="1"/>
      <c r="J24" s="1"/>
      <c r="K24" s="1"/>
    </row>
    <row r="25" spans="1:11" ht="26.25" x14ac:dyDescent="0.25">
      <c r="A25" s="13">
        <v>10</v>
      </c>
      <c r="B25" s="16" t="s">
        <v>28</v>
      </c>
      <c r="C25" s="14" t="s">
        <v>17</v>
      </c>
      <c r="D25" s="15">
        <v>76</v>
      </c>
      <c r="E25" s="15">
        <v>15</v>
      </c>
      <c r="F25" s="15">
        <f t="shared" si="0"/>
        <v>1140</v>
      </c>
      <c r="G25" s="1"/>
      <c r="H25" s="1"/>
      <c r="I25" s="1"/>
      <c r="J25" s="1"/>
      <c r="K25" s="1"/>
    </row>
    <row r="26" spans="1:11" x14ac:dyDescent="0.25">
      <c r="A26" s="13">
        <v>11</v>
      </c>
      <c r="B26" s="13" t="s">
        <v>29</v>
      </c>
      <c r="C26" s="14" t="s">
        <v>17</v>
      </c>
      <c r="D26" s="15">
        <v>76</v>
      </c>
      <c r="E26" s="15">
        <v>45</v>
      </c>
      <c r="F26" s="15">
        <f t="shared" si="0"/>
        <v>3420</v>
      </c>
      <c r="G26" s="1"/>
      <c r="H26" s="1"/>
      <c r="I26" s="1"/>
      <c r="J26" s="1"/>
      <c r="K26" s="1"/>
    </row>
    <row r="27" spans="1:11" s="7" customFormat="1" x14ac:dyDescent="0.25">
      <c r="A27" s="13">
        <v>12</v>
      </c>
      <c r="B27" s="17" t="s">
        <v>18</v>
      </c>
      <c r="C27" s="18"/>
      <c r="D27" s="19"/>
      <c r="E27" s="19"/>
      <c r="F27" s="19">
        <f>SUM(F23:F26)</f>
        <v>16468.5</v>
      </c>
      <c r="G27" s="6"/>
      <c r="H27" s="6"/>
      <c r="I27" s="6"/>
      <c r="J27" s="34"/>
      <c r="K27" s="6"/>
    </row>
    <row r="28" spans="1:11" ht="25.5" x14ac:dyDescent="0.25">
      <c r="A28" s="13">
        <v>13</v>
      </c>
      <c r="B28" s="9" t="s">
        <v>59</v>
      </c>
      <c r="C28" s="10"/>
      <c r="D28" s="10"/>
      <c r="E28" s="11"/>
      <c r="F28" s="8"/>
    </row>
    <row r="29" spans="1:11" x14ac:dyDescent="0.25">
      <c r="A29" s="13">
        <v>14</v>
      </c>
      <c r="B29" s="13" t="s">
        <v>30</v>
      </c>
      <c r="C29" s="14" t="s">
        <v>23</v>
      </c>
      <c r="D29" s="15">
        <v>15.6</v>
      </c>
      <c r="E29" s="15">
        <v>45</v>
      </c>
      <c r="F29" s="15">
        <f t="shared" si="0"/>
        <v>702</v>
      </c>
      <c r="G29" s="1"/>
      <c r="H29" s="1"/>
      <c r="I29" s="1"/>
      <c r="J29" s="1"/>
      <c r="K29" s="1"/>
    </row>
    <row r="30" spans="1:11" x14ac:dyDescent="0.25">
      <c r="A30" s="13">
        <v>15</v>
      </c>
      <c r="B30" s="13" t="s">
        <v>31</v>
      </c>
      <c r="C30" s="14" t="s">
        <v>16</v>
      </c>
      <c r="D30" s="15">
        <v>78</v>
      </c>
      <c r="E30" s="15">
        <v>12.5</v>
      </c>
      <c r="F30" s="15">
        <f t="shared" si="0"/>
        <v>975</v>
      </c>
      <c r="G30" s="1"/>
      <c r="H30" s="1"/>
      <c r="I30" s="1"/>
      <c r="J30" s="1"/>
      <c r="K30" s="1"/>
    </row>
    <row r="31" spans="1:11" ht="27.75" customHeight="1" x14ac:dyDescent="0.25">
      <c r="A31" s="13">
        <v>16</v>
      </c>
      <c r="B31" s="16" t="s">
        <v>32</v>
      </c>
      <c r="C31" s="14" t="s">
        <v>16</v>
      </c>
      <c r="D31" s="15">
        <v>78</v>
      </c>
      <c r="E31" s="15">
        <v>45</v>
      </c>
      <c r="F31" s="15">
        <f t="shared" si="0"/>
        <v>3510</v>
      </c>
      <c r="G31" s="1"/>
      <c r="H31" s="1"/>
      <c r="I31" s="1"/>
      <c r="J31" s="1"/>
      <c r="K31" s="1"/>
    </row>
    <row r="32" spans="1:11" x14ac:dyDescent="0.25">
      <c r="A32" s="13">
        <v>17</v>
      </c>
      <c r="B32" s="13" t="s">
        <v>30</v>
      </c>
      <c r="C32" s="14" t="s">
        <v>23</v>
      </c>
      <c r="D32" s="15">
        <v>2.34</v>
      </c>
      <c r="E32" s="15">
        <v>75</v>
      </c>
      <c r="F32" s="15">
        <f t="shared" si="0"/>
        <v>175.5</v>
      </c>
      <c r="G32" s="1"/>
      <c r="H32" s="1"/>
      <c r="I32" s="1"/>
      <c r="J32" s="1"/>
      <c r="K32" s="1"/>
    </row>
    <row r="33" spans="1:11" x14ac:dyDescent="0.25">
      <c r="A33" s="13">
        <v>18</v>
      </c>
      <c r="B33" s="13" t="s">
        <v>33</v>
      </c>
      <c r="C33" s="14" t="s">
        <v>16</v>
      </c>
      <c r="D33" s="15">
        <v>78</v>
      </c>
      <c r="E33" s="15">
        <v>125</v>
      </c>
      <c r="F33" s="15">
        <f t="shared" si="0"/>
        <v>9750</v>
      </c>
      <c r="G33" s="1"/>
      <c r="H33" s="1"/>
      <c r="I33" s="1"/>
      <c r="J33" s="1"/>
      <c r="K33" s="1"/>
    </row>
    <row r="34" spans="1:11" x14ac:dyDescent="0.25">
      <c r="A34" s="13">
        <v>19</v>
      </c>
      <c r="B34" s="13" t="s">
        <v>68</v>
      </c>
      <c r="C34" s="14" t="s">
        <v>34</v>
      </c>
      <c r="D34" s="15">
        <v>59</v>
      </c>
      <c r="E34" s="15">
        <v>100</v>
      </c>
      <c r="F34" s="15">
        <f t="shared" si="0"/>
        <v>5900</v>
      </c>
      <c r="G34" s="1"/>
      <c r="H34" s="1"/>
      <c r="I34" s="1"/>
      <c r="J34" s="1"/>
      <c r="K34" s="1"/>
    </row>
    <row r="35" spans="1:11" s="3" customFormat="1" x14ac:dyDescent="0.25">
      <c r="A35" s="13">
        <v>20</v>
      </c>
      <c r="B35" s="13" t="s">
        <v>35</v>
      </c>
      <c r="C35" s="14" t="s">
        <v>17</v>
      </c>
      <c r="D35" s="15">
        <v>3</v>
      </c>
      <c r="E35" s="15">
        <v>150</v>
      </c>
      <c r="F35" s="15">
        <f t="shared" si="0"/>
        <v>450</v>
      </c>
      <c r="G35" s="2"/>
      <c r="H35" s="2"/>
      <c r="I35" s="2"/>
      <c r="J35" s="2"/>
      <c r="K35" s="2"/>
    </row>
    <row r="36" spans="1:11" s="7" customFormat="1" x14ac:dyDescent="0.25">
      <c r="A36" s="13">
        <v>21</v>
      </c>
      <c r="B36" s="17" t="s">
        <v>18</v>
      </c>
      <c r="C36" s="18"/>
      <c r="D36" s="19"/>
      <c r="E36" s="19"/>
      <c r="F36" s="19">
        <f>SUM(F29:F35)</f>
        <v>21462.5</v>
      </c>
      <c r="G36" s="6"/>
      <c r="H36" s="6"/>
      <c r="I36" s="6"/>
      <c r="J36" s="34"/>
      <c r="K36" s="6"/>
    </row>
    <row r="37" spans="1:11" x14ac:dyDescent="0.25">
      <c r="A37" s="13">
        <v>22</v>
      </c>
      <c r="B37" s="9" t="s">
        <v>60</v>
      </c>
      <c r="C37" s="10"/>
      <c r="D37" s="10"/>
      <c r="E37" s="11"/>
      <c r="F37" s="8"/>
    </row>
    <row r="38" spans="1:11" x14ac:dyDescent="0.25">
      <c r="A38" s="13">
        <v>23</v>
      </c>
      <c r="B38" s="13" t="s">
        <v>31</v>
      </c>
      <c r="C38" s="14" t="s">
        <v>16</v>
      </c>
      <c r="D38" s="15">
        <v>66</v>
      </c>
      <c r="E38" s="15">
        <v>25</v>
      </c>
      <c r="F38" s="15">
        <f t="shared" si="0"/>
        <v>1650</v>
      </c>
      <c r="G38" s="1"/>
      <c r="H38" s="1"/>
      <c r="I38" s="1"/>
      <c r="J38" s="1"/>
      <c r="K38" s="1"/>
    </row>
    <row r="39" spans="1:11" x14ac:dyDescent="0.25">
      <c r="A39" s="13">
        <v>24</v>
      </c>
      <c r="B39" s="13" t="s">
        <v>36</v>
      </c>
      <c r="C39" s="14" t="s">
        <v>16</v>
      </c>
      <c r="D39" s="15">
        <v>66</v>
      </c>
      <c r="E39" s="15">
        <v>35</v>
      </c>
      <c r="F39" s="15">
        <f t="shared" si="0"/>
        <v>2310</v>
      </c>
      <c r="G39" s="1"/>
      <c r="H39" s="1"/>
      <c r="I39" s="1"/>
      <c r="J39" s="1"/>
      <c r="K39" s="1"/>
    </row>
    <row r="40" spans="1:11" ht="15.75" customHeight="1" x14ac:dyDescent="0.25">
      <c r="A40" s="13">
        <v>25</v>
      </c>
      <c r="B40" s="16" t="s">
        <v>37</v>
      </c>
      <c r="C40" s="14" t="s">
        <v>16</v>
      </c>
      <c r="D40" s="15">
        <v>50</v>
      </c>
      <c r="E40" s="15">
        <v>45</v>
      </c>
      <c r="F40" s="15">
        <f t="shared" si="0"/>
        <v>2250</v>
      </c>
      <c r="G40" s="1"/>
      <c r="H40" s="1"/>
      <c r="I40" s="1"/>
      <c r="J40" s="1"/>
      <c r="K40" s="1"/>
    </row>
    <row r="41" spans="1:11" x14ac:dyDescent="0.25">
      <c r="A41" s="13">
        <v>26</v>
      </c>
      <c r="B41" s="13" t="s">
        <v>38</v>
      </c>
      <c r="C41" s="14" t="s">
        <v>19</v>
      </c>
      <c r="D41" s="15">
        <v>10</v>
      </c>
      <c r="E41" s="15">
        <v>0</v>
      </c>
      <c r="F41" s="15">
        <f t="shared" si="0"/>
        <v>0</v>
      </c>
      <c r="G41" s="1" t="s">
        <v>74</v>
      </c>
      <c r="H41" s="1"/>
      <c r="I41" s="1"/>
      <c r="J41" s="1"/>
      <c r="K41" s="1"/>
    </row>
    <row r="42" spans="1:11" s="7" customFormat="1" x14ac:dyDescent="0.25">
      <c r="A42" s="13">
        <v>27</v>
      </c>
      <c r="B42" s="17" t="s">
        <v>18</v>
      </c>
      <c r="C42" s="18"/>
      <c r="D42" s="19"/>
      <c r="E42" s="19"/>
      <c r="F42" s="19">
        <f>SUM(F38:F41)</f>
        <v>6210</v>
      </c>
      <c r="G42" s="6"/>
      <c r="H42" s="6"/>
      <c r="I42" s="6"/>
      <c r="J42" s="34"/>
      <c r="K42" s="6"/>
    </row>
    <row r="43" spans="1:11" x14ac:dyDescent="0.25">
      <c r="A43" s="13">
        <v>28</v>
      </c>
      <c r="B43" s="9" t="s">
        <v>61</v>
      </c>
      <c r="C43" s="10"/>
      <c r="D43" s="10"/>
      <c r="E43" s="11"/>
      <c r="F43" s="8"/>
    </row>
    <row r="44" spans="1:11" x14ac:dyDescent="0.25">
      <c r="A44" s="13">
        <v>29</v>
      </c>
      <c r="B44" s="13" t="s">
        <v>39</v>
      </c>
      <c r="C44" s="14" t="s">
        <v>17</v>
      </c>
      <c r="D44" s="15">
        <v>5</v>
      </c>
      <c r="E44" s="15">
        <v>275</v>
      </c>
      <c r="F44" s="15">
        <f t="shared" si="0"/>
        <v>1375</v>
      </c>
      <c r="G44" s="1"/>
      <c r="H44" s="1"/>
      <c r="I44" s="1"/>
      <c r="J44" s="1"/>
      <c r="K44" s="1"/>
    </row>
    <row r="45" spans="1:11" s="3" customFormat="1" x14ac:dyDescent="0.25">
      <c r="A45" s="13">
        <v>30</v>
      </c>
      <c r="B45" s="13" t="s">
        <v>40</v>
      </c>
      <c r="C45" s="14" t="s">
        <v>41</v>
      </c>
      <c r="D45" s="15">
        <v>1</v>
      </c>
      <c r="E45" s="15">
        <v>2750</v>
      </c>
      <c r="F45" s="15">
        <f t="shared" si="0"/>
        <v>2750</v>
      </c>
      <c r="G45" s="2"/>
      <c r="H45" s="2"/>
      <c r="I45" s="2"/>
      <c r="J45" s="2"/>
      <c r="K45" s="2"/>
    </row>
    <row r="46" spans="1:11" s="7" customFormat="1" x14ac:dyDescent="0.25">
      <c r="A46" s="13">
        <v>31</v>
      </c>
      <c r="B46" s="17" t="s">
        <v>18</v>
      </c>
      <c r="C46" s="18"/>
      <c r="D46" s="19"/>
      <c r="E46" s="19"/>
      <c r="F46" s="19">
        <f>SUM(F44:F45)</f>
        <v>4125</v>
      </c>
      <c r="G46" s="6"/>
      <c r="H46" s="6"/>
      <c r="I46" s="6"/>
      <c r="J46" s="34"/>
      <c r="K46" s="6"/>
    </row>
    <row r="47" spans="1:11" x14ac:dyDescent="0.25">
      <c r="A47" s="13">
        <v>32</v>
      </c>
      <c r="B47" s="9" t="s">
        <v>62</v>
      </c>
      <c r="C47" s="10"/>
      <c r="D47" s="10"/>
      <c r="E47" s="11"/>
      <c r="F47" s="8"/>
    </row>
    <row r="48" spans="1:11" s="3" customFormat="1" x14ac:dyDescent="0.25">
      <c r="A48" s="13">
        <v>33</v>
      </c>
      <c r="B48" s="13" t="s">
        <v>42</v>
      </c>
      <c r="C48" s="14" t="s">
        <v>17</v>
      </c>
      <c r="D48" s="15">
        <v>8</v>
      </c>
      <c r="E48" s="15">
        <v>275</v>
      </c>
      <c r="F48" s="15">
        <f t="shared" si="0"/>
        <v>2200</v>
      </c>
      <c r="G48" s="2"/>
      <c r="H48" s="2"/>
      <c r="I48" s="2"/>
      <c r="J48" s="2"/>
      <c r="K48" s="2"/>
    </row>
    <row r="49" spans="1:11" s="7" customFormat="1" x14ac:dyDescent="0.25">
      <c r="A49" s="13">
        <v>34</v>
      </c>
      <c r="B49" s="17" t="s">
        <v>18</v>
      </c>
      <c r="C49" s="18"/>
      <c r="D49" s="19"/>
      <c r="E49" s="19"/>
      <c r="F49" s="19">
        <f>SUM(F48:F48)</f>
        <v>2200</v>
      </c>
      <c r="G49" s="6"/>
      <c r="H49" s="6"/>
      <c r="I49" s="6"/>
      <c r="J49" s="34"/>
      <c r="K49" s="6"/>
    </row>
    <row r="50" spans="1:11" x14ac:dyDescent="0.25">
      <c r="A50" s="13">
        <v>35</v>
      </c>
      <c r="B50" s="9" t="s">
        <v>63</v>
      </c>
      <c r="C50" s="10"/>
      <c r="D50" s="10"/>
      <c r="E50" s="11"/>
      <c r="F50" s="8"/>
    </row>
    <row r="51" spans="1:11" x14ac:dyDescent="0.25">
      <c r="A51" s="13">
        <v>36</v>
      </c>
      <c r="B51" s="13" t="s">
        <v>43</v>
      </c>
      <c r="C51" s="14" t="s">
        <v>34</v>
      </c>
      <c r="D51" s="15">
        <v>17</v>
      </c>
      <c r="E51" s="15">
        <v>210</v>
      </c>
      <c r="F51" s="15">
        <f t="shared" si="0"/>
        <v>3570</v>
      </c>
      <c r="G51" s="1"/>
      <c r="H51" s="1"/>
      <c r="I51" s="1"/>
      <c r="J51" s="1"/>
      <c r="K51" s="1"/>
    </row>
    <row r="52" spans="1:11" s="3" customFormat="1" x14ac:dyDescent="0.25">
      <c r="A52" s="13">
        <v>37</v>
      </c>
      <c r="B52" s="13" t="s">
        <v>44</v>
      </c>
      <c r="C52" s="14" t="s">
        <v>34</v>
      </c>
      <c r="D52" s="15">
        <v>4.8</v>
      </c>
      <c r="E52" s="15">
        <v>210</v>
      </c>
      <c r="F52" s="15">
        <f t="shared" si="0"/>
        <v>1008</v>
      </c>
      <c r="G52" s="2"/>
      <c r="H52" s="2"/>
      <c r="I52" s="2"/>
      <c r="J52" s="2"/>
      <c r="K52" s="2"/>
    </row>
    <row r="53" spans="1:11" s="7" customFormat="1" x14ac:dyDescent="0.25">
      <c r="A53" s="13">
        <v>38</v>
      </c>
      <c r="B53" s="17" t="s">
        <v>18</v>
      </c>
      <c r="C53" s="18"/>
      <c r="D53" s="19"/>
      <c r="E53" s="19"/>
      <c r="F53" s="19">
        <f>SUM(F51:F52)</f>
        <v>4578</v>
      </c>
      <c r="G53" s="6"/>
      <c r="H53" s="6"/>
      <c r="I53" s="6"/>
      <c r="J53" s="34"/>
      <c r="K53" s="6"/>
    </row>
    <row r="54" spans="1:11" x14ac:dyDescent="0.25">
      <c r="A54" s="13">
        <v>39</v>
      </c>
      <c r="B54" s="9" t="s">
        <v>64</v>
      </c>
      <c r="C54" s="10"/>
      <c r="D54" s="10"/>
      <c r="E54" s="11"/>
      <c r="F54" s="8"/>
    </row>
    <row r="55" spans="1:11" x14ac:dyDescent="0.25">
      <c r="A55" s="13">
        <v>40</v>
      </c>
      <c r="B55" s="16" t="s">
        <v>45</v>
      </c>
      <c r="C55" s="14" t="s">
        <v>23</v>
      </c>
      <c r="D55" s="15">
        <v>4.7699999999999996</v>
      </c>
      <c r="E55" s="15">
        <v>190</v>
      </c>
      <c r="F55" s="15">
        <f t="shared" si="0"/>
        <v>906.3</v>
      </c>
      <c r="G55" s="1"/>
      <c r="H55" s="1"/>
      <c r="I55" s="1"/>
      <c r="J55" s="1"/>
      <c r="K55" s="1"/>
    </row>
    <row r="56" spans="1:11" x14ac:dyDescent="0.25">
      <c r="A56" s="13">
        <v>41</v>
      </c>
      <c r="B56" s="13" t="s">
        <v>26</v>
      </c>
      <c r="C56" s="14" t="s">
        <v>23</v>
      </c>
      <c r="D56" s="15">
        <v>0.86599999999999999</v>
      </c>
      <c r="E56" s="15">
        <v>75</v>
      </c>
      <c r="F56" s="15">
        <f t="shared" si="0"/>
        <v>64.95</v>
      </c>
      <c r="G56" s="1"/>
      <c r="H56" s="1"/>
      <c r="I56" s="1"/>
      <c r="J56" s="1"/>
      <c r="K56" s="1"/>
    </row>
    <row r="57" spans="1:11" ht="29.25" customHeight="1" x14ac:dyDescent="0.25">
      <c r="A57" s="13">
        <v>42</v>
      </c>
      <c r="B57" s="16" t="s">
        <v>32</v>
      </c>
      <c r="C57" s="14" t="s">
        <v>16</v>
      </c>
      <c r="D57" s="15">
        <v>3.46</v>
      </c>
      <c r="E57" s="15">
        <v>45</v>
      </c>
      <c r="F57" s="15">
        <f t="shared" si="0"/>
        <v>155.69999999999999</v>
      </c>
      <c r="G57" s="1"/>
      <c r="H57" s="1"/>
      <c r="I57" s="1"/>
      <c r="J57" s="1"/>
      <c r="K57" s="1"/>
    </row>
    <row r="58" spans="1:11" s="4" customFormat="1" x14ac:dyDescent="0.25">
      <c r="A58" s="13">
        <v>43</v>
      </c>
      <c r="B58" s="16" t="s">
        <v>46</v>
      </c>
      <c r="C58" s="20" t="s">
        <v>23</v>
      </c>
      <c r="D58" s="15">
        <v>0.57999999999999996</v>
      </c>
      <c r="E58" s="15">
        <v>500</v>
      </c>
      <c r="F58" s="15">
        <f t="shared" si="0"/>
        <v>290</v>
      </c>
      <c r="I58" s="5"/>
    </row>
    <row r="59" spans="1:11" s="4" customFormat="1" ht="16.5" customHeight="1" x14ac:dyDescent="0.25">
      <c r="A59" s="13">
        <v>44</v>
      </c>
      <c r="B59" s="21" t="s">
        <v>47</v>
      </c>
      <c r="C59" s="20" t="s">
        <v>23</v>
      </c>
      <c r="D59" s="15">
        <v>2.71</v>
      </c>
      <c r="E59" s="15">
        <v>1250</v>
      </c>
      <c r="F59" s="15">
        <f t="shared" ref="F59:F77" si="1">E59*D59</f>
        <v>3387.5</v>
      </c>
      <c r="I59" s="5"/>
    </row>
    <row r="60" spans="1:11" s="4" customFormat="1" ht="16.5" customHeight="1" x14ac:dyDescent="0.25">
      <c r="A60" s="13">
        <v>45</v>
      </c>
      <c r="B60" s="21" t="s">
        <v>48</v>
      </c>
      <c r="C60" s="20" t="s">
        <v>34</v>
      </c>
      <c r="D60" s="15">
        <v>18</v>
      </c>
      <c r="E60" s="15">
        <v>45</v>
      </c>
      <c r="F60" s="15">
        <f t="shared" si="1"/>
        <v>810</v>
      </c>
      <c r="I60" s="5"/>
    </row>
    <row r="61" spans="1:11" s="4" customFormat="1" ht="16.5" customHeight="1" x14ac:dyDescent="0.25">
      <c r="A61" s="13">
        <v>46</v>
      </c>
      <c r="B61" s="21" t="s">
        <v>49</v>
      </c>
      <c r="C61" s="20" t="s">
        <v>34</v>
      </c>
      <c r="D61" s="15">
        <v>18.18</v>
      </c>
      <c r="E61" s="15">
        <v>45</v>
      </c>
      <c r="F61" s="15">
        <f t="shared" si="1"/>
        <v>818.1</v>
      </c>
      <c r="I61" s="5"/>
    </row>
    <row r="62" spans="1:11" s="7" customFormat="1" x14ac:dyDescent="0.25">
      <c r="A62" s="13">
        <v>47</v>
      </c>
      <c r="B62" s="17" t="s">
        <v>18</v>
      </c>
      <c r="C62" s="18"/>
      <c r="D62" s="19"/>
      <c r="E62" s="19"/>
      <c r="F62" s="19">
        <f>SUM(F55:F61)</f>
        <v>6432.55</v>
      </c>
      <c r="G62" s="6"/>
      <c r="H62" s="6"/>
      <c r="I62" s="6"/>
      <c r="J62" s="34"/>
      <c r="K62" s="6"/>
    </row>
    <row r="63" spans="1:11" x14ac:dyDescent="0.25">
      <c r="A63" s="13">
        <v>48</v>
      </c>
      <c r="B63" s="9" t="s">
        <v>65</v>
      </c>
      <c r="C63" s="10"/>
      <c r="D63" s="10"/>
      <c r="E63" s="11"/>
      <c r="F63" s="8"/>
    </row>
    <row r="64" spans="1:11" x14ac:dyDescent="0.25">
      <c r="A64" s="13">
        <v>49</v>
      </c>
      <c r="B64" s="16" t="s">
        <v>50</v>
      </c>
      <c r="C64" s="14" t="s">
        <v>17</v>
      </c>
      <c r="D64" s="15">
        <v>2</v>
      </c>
      <c r="E64" s="15">
        <v>750</v>
      </c>
      <c r="F64" s="15">
        <f t="shared" si="1"/>
        <v>1500</v>
      </c>
      <c r="G64" s="1"/>
      <c r="H64" s="1"/>
      <c r="I64" s="1"/>
      <c r="J64" s="1"/>
      <c r="K64" s="1"/>
    </row>
    <row r="65" spans="1:11" x14ac:dyDescent="0.25">
      <c r="A65" s="13">
        <v>50</v>
      </c>
      <c r="B65" s="13" t="s">
        <v>51</v>
      </c>
      <c r="C65" s="14" t="s">
        <v>34</v>
      </c>
      <c r="D65" s="15">
        <v>6</v>
      </c>
      <c r="E65" s="15">
        <v>45</v>
      </c>
      <c r="F65" s="15">
        <f t="shared" si="1"/>
        <v>270</v>
      </c>
      <c r="G65" s="1"/>
      <c r="H65" s="1"/>
      <c r="I65" s="1"/>
      <c r="J65" s="1"/>
      <c r="K65" s="1"/>
    </row>
    <row r="66" spans="1:11" x14ac:dyDescent="0.25">
      <c r="A66" s="13">
        <v>51</v>
      </c>
      <c r="B66" s="16" t="s">
        <v>22</v>
      </c>
      <c r="C66" s="14" t="s">
        <v>23</v>
      </c>
      <c r="D66" s="15">
        <v>9.8800000000000008</v>
      </c>
      <c r="E66" s="15">
        <v>0</v>
      </c>
      <c r="F66" s="15">
        <f t="shared" si="1"/>
        <v>0</v>
      </c>
      <c r="G66" s="1"/>
      <c r="H66" s="1"/>
      <c r="I66" s="1"/>
      <c r="J66" s="1"/>
      <c r="K66" s="1"/>
    </row>
    <row r="67" spans="1:11" x14ac:dyDescent="0.25">
      <c r="A67" s="13">
        <v>52</v>
      </c>
      <c r="B67" s="13" t="s">
        <v>24</v>
      </c>
      <c r="C67" s="14" t="s">
        <v>23</v>
      </c>
      <c r="D67" s="15">
        <v>0.76</v>
      </c>
      <c r="E67" s="15">
        <v>0</v>
      </c>
      <c r="F67" s="15">
        <f t="shared" si="1"/>
        <v>0</v>
      </c>
      <c r="G67" s="1"/>
      <c r="H67" s="1"/>
      <c r="I67" s="1"/>
      <c r="J67" s="1"/>
      <c r="K67" s="1"/>
    </row>
    <row r="68" spans="1:11" x14ac:dyDescent="0.25">
      <c r="A68" s="13">
        <v>53</v>
      </c>
      <c r="B68" s="13" t="s">
        <v>25</v>
      </c>
      <c r="C68" s="14" t="s">
        <v>19</v>
      </c>
      <c r="D68" s="15">
        <v>1.216</v>
      </c>
      <c r="E68" s="15">
        <v>0</v>
      </c>
      <c r="F68" s="15">
        <f t="shared" si="1"/>
        <v>0</v>
      </c>
      <c r="G68" s="1"/>
      <c r="H68" s="1"/>
      <c r="I68" s="1"/>
      <c r="J68" s="1"/>
      <c r="K68" s="1"/>
    </row>
    <row r="69" spans="1:11" x14ac:dyDescent="0.25">
      <c r="A69" s="13">
        <v>54</v>
      </c>
      <c r="B69" s="13" t="s">
        <v>52</v>
      </c>
      <c r="C69" s="14" t="s">
        <v>23</v>
      </c>
      <c r="D69" s="15">
        <v>9.8800000000000008</v>
      </c>
      <c r="E69" s="15">
        <v>0</v>
      </c>
      <c r="F69" s="15">
        <f t="shared" si="1"/>
        <v>0</v>
      </c>
      <c r="G69" s="1"/>
      <c r="H69" s="1"/>
      <c r="I69" s="1"/>
      <c r="J69" s="1"/>
      <c r="K69" s="1"/>
    </row>
    <row r="70" spans="1:11" x14ac:dyDescent="0.25">
      <c r="A70" s="13">
        <v>55</v>
      </c>
      <c r="B70" s="13" t="s">
        <v>69</v>
      </c>
      <c r="C70" s="14" t="s">
        <v>34</v>
      </c>
      <c r="D70" s="15">
        <v>19</v>
      </c>
      <c r="E70" s="15">
        <v>25</v>
      </c>
      <c r="F70" s="15">
        <f t="shared" si="1"/>
        <v>475</v>
      </c>
      <c r="G70" s="1"/>
      <c r="H70" s="1"/>
      <c r="I70" s="1"/>
      <c r="J70" s="1"/>
      <c r="K70" s="1"/>
    </row>
    <row r="71" spans="1:11" x14ac:dyDescent="0.25">
      <c r="A71" s="13">
        <v>56</v>
      </c>
      <c r="B71" s="16" t="s">
        <v>53</v>
      </c>
      <c r="C71" s="14" t="s">
        <v>34</v>
      </c>
      <c r="D71" s="15">
        <v>19</v>
      </c>
      <c r="E71" s="15">
        <v>25</v>
      </c>
      <c r="F71" s="15">
        <f t="shared" si="1"/>
        <v>475</v>
      </c>
      <c r="G71" s="1"/>
      <c r="H71" s="1"/>
      <c r="I71" s="1"/>
      <c r="J71" s="1"/>
      <c r="K71" s="1"/>
    </row>
    <row r="72" spans="1:11" x14ac:dyDescent="0.25">
      <c r="A72" s="13">
        <v>57</v>
      </c>
      <c r="B72" s="13" t="s">
        <v>54</v>
      </c>
      <c r="C72" s="14" t="s">
        <v>34</v>
      </c>
      <c r="D72" s="15">
        <v>19</v>
      </c>
      <c r="E72" s="15">
        <v>35</v>
      </c>
      <c r="F72" s="15">
        <f t="shared" si="1"/>
        <v>665</v>
      </c>
      <c r="G72" s="1"/>
      <c r="H72" s="1"/>
      <c r="I72" s="1"/>
      <c r="J72" s="1"/>
      <c r="K72" s="1"/>
    </row>
    <row r="73" spans="1:11" ht="29.25" customHeight="1" x14ac:dyDescent="0.25">
      <c r="A73" s="13">
        <v>58</v>
      </c>
      <c r="B73" s="16" t="s">
        <v>55</v>
      </c>
      <c r="C73" s="14" t="s">
        <v>34</v>
      </c>
      <c r="D73" s="15">
        <v>19</v>
      </c>
      <c r="E73" s="15">
        <v>4</v>
      </c>
      <c r="F73" s="15">
        <f t="shared" si="1"/>
        <v>76</v>
      </c>
      <c r="G73" s="1"/>
      <c r="H73" s="1"/>
      <c r="I73" s="1"/>
      <c r="J73" s="1"/>
      <c r="K73" s="1"/>
    </row>
    <row r="74" spans="1:11" s="7" customFormat="1" x14ac:dyDescent="0.25">
      <c r="A74" s="13">
        <v>59</v>
      </c>
      <c r="B74" s="17" t="s">
        <v>18</v>
      </c>
      <c r="C74" s="18"/>
      <c r="D74" s="19"/>
      <c r="E74" s="19"/>
      <c r="F74" s="19">
        <f>SUM(F64:F73)</f>
        <v>3461</v>
      </c>
      <c r="G74" s="6"/>
      <c r="H74" s="6"/>
      <c r="I74" s="6"/>
      <c r="J74" s="34"/>
      <c r="K74" s="6"/>
    </row>
    <row r="75" spans="1:11" x14ac:dyDescent="0.25">
      <c r="A75" s="13">
        <v>60</v>
      </c>
      <c r="B75" s="9" t="s">
        <v>66</v>
      </c>
      <c r="C75" s="10"/>
      <c r="D75" s="10"/>
      <c r="E75" s="11"/>
      <c r="F75" s="8"/>
    </row>
    <row r="76" spans="1:11" ht="28.5" customHeight="1" x14ac:dyDescent="0.25">
      <c r="A76" s="13">
        <v>61</v>
      </c>
      <c r="B76" s="16" t="s">
        <v>56</v>
      </c>
      <c r="C76" s="14" t="s">
        <v>16</v>
      </c>
      <c r="D76" s="15">
        <v>2.4</v>
      </c>
      <c r="E76" s="15">
        <v>45</v>
      </c>
      <c r="F76" s="15">
        <f t="shared" si="1"/>
        <v>108</v>
      </c>
      <c r="G76" s="1"/>
      <c r="H76" s="1"/>
      <c r="I76" s="1"/>
      <c r="J76" s="1"/>
      <c r="K76" s="1"/>
    </row>
    <row r="77" spans="1:11" x14ac:dyDescent="0.25">
      <c r="A77" s="13">
        <v>62</v>
      </c>
      <c r="B77" s="13" t="s">
        <v>57</v>
      </c>
      <c r="C77" s="14" t="s">
        <v>34</v>
      </c>
      <c r="D77" s="15">
        <v>4.8</v>
      </c>
      <c r="E77" s="15">
        <v>110</v>
      </c>
      <c r="F77" s="15">
        <f t="shared" si="1"/>
        <v>528</v>
      </c>
      <c r="G77" s="1"/>
      <c r="H77" s="1"/>
      <c r="I77" s="1"/>
      <c r="J77" s="1"/>
      <c r="K77" s="1"/>
    </row>
    <row r="78" spans="1:11" s="6" customFormat="1" x14ac:dyDescent="0.25">
      <c r="A78" s="13">
        <v>63</v>
      </c>
      <c r="B78" s="22" t="s">
        <v>18</v>
      </c>
      <c r="C78" s="23"/>
      <c r="D78" s="24"/>
      <c r="E78" s="24"/>
      <c r="F78" s="24">
        <f>SUM(F76:F77)</f>
        <v>636</v>
      </c>
      <c r="J78" s="34"/>
    </row>
    <row r="79" spans="1:11" x14ac:dyDescent="0.25">
      <c r="A79" s="25"/>
      <c r="B79" s="25" t="s">
        <v>70</v>
      </c>
      <c r="C79" s="25"/>
      <c r="D79" s="25"/>
      <c r="E79" s="25"/>
      <c r="F79" s="26">
        <f>F78+F74+F62+F53+F49+F46+F42+F36+F27+F21</f>
        <v>65573.55</v>
      </c>
    </row>
  </sheetData>
  <mergeCells count="25">
    <mergeCell ref="C8:F8"/>
    <mergeCell ref="F11:F14"/>
    <mergeCell ref="A10:B10"/>
    <mergeCell ref="A11:A14"/>
    <mergeCell ref="B11:B14"/>
    <mergeCell ref="C11:C14"/>
    <mergeCell ref="D11:D14"/>
    <mergeCell ref="E11:E14"/>
    <mergeCell ref="C10:F10"/>
    <mergeCell ref="A9:F9"/>
    <mergeCell ref="A4:B4"/>
    <mergeCell ref="A5:B5"/>
    <mergeCell ref="A6:B6"/>
    <mergeCell ref="A1:B1"/>
    <mergeCell ref="A2:B2"/>
    <mergeCell ref="A3:B3"/>
    <mergeCell ref="A7:B7"/>
    <mergeCell ref="A8:B8"/>
    <mergeCell ref="C1:F1"/>
    <mergeCell ref="C3:F3"/>
    <mergeCell ref="C5:F5"/>
    <mergeCell ref="C7:F7"/>
    <mergeCell ref="C2:F2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2021-05-11T09:44:55Z</dcterms:modified>
</cp:coreProperties>
</file>