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n\Коло, Одесса _Киев\"/>
    </mc:Choice>
  </mc:AlternateContent>
  <bookViews>
    <workbookView xWindow="0" yWindow="0" windowWidth="22992" windowHeight="8568"/>
  </bookViews>
  <sheets>
    <sheet name="Заявка" sheetId="2" r:id="rId1"/>
  </sheets>
  <definedNames>
    <definedName name="_xlnm.Print_Area" localSheetId="0">Заявка!$A$1:$F$100</definedName>
  </definedNames>
  <calcPr calcId="162913"/>
</workbook>
</file>

<file path=xl/calcChain.xml><?xml version="1.0" encoding="utf-8"?>
<calcChain xmlns="http://schemas.openxmlformats.org/spreadsheetml/2006/main">
  <c r="F46" i="2" l="1"/>
  <c r="F9" i="2"/>
  <c r="F67" i="2" l="1"/>
  <c r="F66" i="2"/>
  <c r="F65" i="2"/>
  <c r="F83" i="2"/>
  <c r="F84" i="2"/>
  <c r="F85" i="2"/>
  <c r="F86" i="2"/>
  <c r="F87" i="2"/>
  <c r="F73" i="2"/>
  <c r="F74" i="2"/>
  <c r="F26" i="2"/>
  <c r="F27" i="2"/>
  <c r="F20" i="2"/>
  <c r="F59" i="2"/>
  <c r="F60" i="2"/>
  <c r="F40" i="2"/>
  <c r="E38" i="2"/>
  <c r="F38" i="2" s="1"/>
  <c r="E39" i="2"/>
  <c r="F39" i="2" s="1"/>
  <c r="F21" i="2"/>
  <c r="F18" i="2"/>
  <c r="F7" i="2"/>
  <c r="F12" i="2"/>
  <c r="F13" i="2"/>
  <c r="F14" i="2"/>
  <c r="F15" i="2"/>
  <c r="F17" i="2"/>
  <c r="F19" i="2"/>
  <c r="F22" i="2"/>
  <c r="F30" i="2"/>
  <c r="F31" i="2"/>
  <c r="F35" i="2"/>
  <c r="F36" i="2"/>
  <c r="F44" i="2"/>
  <c r="F50" i="2"/>
  <c r="F57" i="2"/>
  <c r="F58" i="2"/>
  <c r="F62" i="2"/>
  <c r="F93" i="2"/>
  <c r="F94" i="2"/>
  <c r="F95" i="2"/>
  <c r="F96" i="2"/>
  <c r="F97" i="2"/>
  <c r="F98" i="2"/>
  <c r="F78" i="2"/>
  <c r="F77" i="2"/>
  <c r="F41" i="2"/>
  <c r="F28" i="2"/>
  <c r="F32" i="2"/>
  <c r="F33" i="2"/>
  <c r="F37" i="2"/>
  <c r="F42" i="2"/>
  <c r="F43" i="2"/>
  <c r="F45" i="2"/>
  <c r="F47" i="2"/>
  <c r="F49" i="2"/>
  <c r="F51" i="2"/>
  <c r="F53" i="2"/>
  <c r="F54" i="2"/>
  <c r="F55" i="2"/>
  <c r="F56" i="2"/>
  <c r="F61" i="2"/>
  <c r="F63" i="2"/>
  <c r="F64" i="2"/>
  <c r="F68" i="2"/>
  <c r="F69" i="2"/>
  <c r="F71" i="2"/>
  <c r="F72" i="2"/>
  <c r="F75" i="2"/>
  <c r="F76" i="2"/>
  <c r="F79" i="2"/>
  <c r="F81" i="2"/>
  <c r="F82" i="2"/>
  <c r="F88" i="2"/>
  <c r="F90" i="2"/>
  <c r="F91" i="2"/>
  <c r="F92" i="2"/>
  <c r="F99" i="2"/>
  <c r="F23" i="2" l="1"/>
  <c r="F100" i="2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утвержденная расценка по компании</t>
        </r>
      </text>
    </comment>
  </commentList>
</comments>
</file>

<file path=xl/sharedStrings.xml><?xml version="1.0" encoding="utf-8"?>
<sst xmlns="http://schemas.openxmlformats.org/spreadsheetml/2006/main" count="187" uniqueCount="112">
  <si>
    <t>Наименование работ</t>
  </si>
  <si>
    <t>ед.изм</t>
  </si>
  <si>
    <t>шт</t>
  </si>
  <si>
    <t xml:space="preserve">                                   Акт выполненых работ№1</t>
  </si>
  <si>
    <t xml:space="preserve">                             за период с 24.10.2018 по 10.11.2018</t>
  </si>
  <si>
    <t xml:space="preserve">                           объект Банк Аваль Д.Набережная,7</t>
  </si>
  <si>
    <t>№ 
п/п</t>
  </si>
  <si>
    <t>шт.</t>
  </si>
  <si>
    <t>м/п</t>
  </si>
  <si>
    <t>тн</t>
  </si>
  <si>
    <t>Демонтажные работы</t>
  </si>
  <si>
    <t>Полы</t>
  </si>
  <si>
    <t>м.кв.</t>
  </si>
  <si>
    <t xml:space="preserve">Демонтаж плитки </t>
  </si>
  <si>
    <t>Потолки</t>
  </si>
  <si>
    <t>Стены</t>
  </si>
  <si>
    <t>Входная группа, проемы</t>
  </si>
  <si>
    <t>Демонтаж дверных блоков металлических</t>
  </si>
  <si>
    <t>Демонтаж окна (металлопластиковое, деревянное)</t>
  </si>
  <si>
    <t>Демонтаж подоконника (пластик, ДСП, дерево)</t>
  </si>
  <si>
    <t>Демонтаж металлических конструкций (решетка, ограждения, перила)</t>
  </si>
  <si>
    <t>Сантехника</t>
  </si>
  <si>
    <t>Демонтаж радиаторов отопления (стальной, биметаллический, чугунный)</t>
  </si>
  <si>
    <t>Демонтаж смесителя</t>
  </si>
  <si>
    <t>Демонтаж труб чугунных (водопроводная, канализация, отопление, водосток)</t>
  </si>
  <si>
    <t>Электрика</t>
  </si>
  <si>
    <t>Монтажные работы</t>
  </si>
  <si>
    <t>Устройство потолка типа "Армстронг"</t>
  </si>
  <si>
    <t xml:space="preserve">Устройство ц.п. стяжки до 50 мм </t>
  </si>
  <si>
    <t xml:space="preserve">Устройство ц.п. стяжки свыше 50 мм </t>
  </si>
  <si>
    <t>Укладка плитки с прирезкой размером 1200х200 мм (подготовка, грунт, укладка, затирка)</t>
  </si>
  <si>
    <t>Устройство плинтуса из плитки высотой 50 мм. (нарезается из плитки).</t>
  </si>
  <si>
    <t>Устройство кирпичных перегородок в кирпич, за вычетом проемов</t>
  </si>
  <si>
    <t>Обшивка стен ГКЛ в 1 слой (каркас + обшивка)</t>
  </si>
  <si>
    <t>Обшивка  колонн ГКЛ в 1 слой (каркас + обшивка)</t>
  </si>
  <si>
    <t>Устройство перегородок из ГКЛ в 1 слой (каркас + обшивка)</t>
  </si>
  <si>
    <t>Укладка минеральной плиты в стены/перегородки  50 мм</t>
  </si>
  <si>
    <t>Укладка плитки 300х300 мм (подготовка, грунт, укладка, затирка)</t>
  </si>
  <si>
    <t>Шпатлёвка стен и перегородок (шпаклёвка старт +финиш, 2-х разовая грунтовка и шлифовка)</t>
  </si>
  <si>
    <t>Шпатлёвка откосов (шпаклёвка старт +финиш, 2-х разовая грунтовка и шлифовка)</t>
  </si>
  <si>
    <t>Покраска откосов ВЭ краской (за 2 раза + грунт)</t>
  </si>
  <si>
    <t>Покраска стен ВЭ краской (за 2 раза + грунт)</t>
  </si>
  <si>
    <t>Монтаж  защитных, алюминиевых уголков (наружные</t>
  </si>
  <si>
    <t>Установка деревянного (МДФ) дверного блока с фурнитурой и наличником, шириной до1000м</t>
  </si>
  <si>
    <t>Установка металлической  двери с фурнитурой и наличником, шириной до1000м</t>
  </si>
  <si>
    <t>Усиление ГКЛ перегородок прямоугольно-замкнутой деревянной конструкцией  в местах установки дверей</t>
  </si>
  <si>
    <t>Прокладка кабеля до 4 мм2</t>
  </si>
  <si>
    <t>Прокладка кабеля  свыше 4 мм2</t>
  </si>
  <si>
    <t>Прокладка гофрированной трубы, металлорукава с протяжкой кабелей</t>
  </si>
  <si>
    <t>Монтаж и сборка ЩРВ, ЩРН  (свыше 24 мест)</t>
  </si>
  <si>
    <t>Установка счетчика 3ф</t>
  </si>
  <si>
    <t>Установка выключателя с подрозетником</t>
  </si>
  <si>
    <t>Установка розеток с подрозетником</t>
  </si>
  <si>
    <t>Установка розеток накладных</t>
  </si>
  <si>
    <t>Установка распаечных коробок с пайкой</t>
  </si>
  <si>
    <t>Монтаж короба 150х50</t>
  </si>
  <si>
    <t>Установка водонагревателя электрического с подключением</t>
  </si>
  <si>
    <t>Установка смесителя</t>
  </si>
  <si>
    <t xml:space="preserve">Установка унитаза с бачком (с подключением) </t>
  </si>
  <si>
    <t>Установка запорной арматуры (кран, вентиль, клапан)</t>
  </si>
  <si>
    <t>Прокладка труб (вода, отопление, канализация)</t>
  </si>
  <si>
    <t>Фасадные работы</t>
  </si>
  <si>
    <t>Покраска (за 2 раза + грунт)</t>
  </si>
  <si>
    <t>Монтаж алюминиевых порогов с резиновыми вставками на ступеньках</t>
  </si>
  <si>
    <t>Дополнительные работы</t>
  </si>
  <si>
    <t>Крепление анкерами сейфа/металлического шкафа к полу(стене)</t>
  </si>
  <si>
    <t>Покраска металлических поверхностей масляной краской</t>
  </si>
  <si>
    <t>Установка закладного крепежа для ТВ панелей</t>
  </si>
  <si>
    <t xml:space="preserve">Вынос и погрузка мусора </t>
  </si>
  <si>
    <t>Итого демонтаж</t>
  </si>
  <si>
    <t>расценка</t>
  </si>
  <si>
    <t>Итого цена</t>
  </si>
  <si>
    <t>утвержденная расценка в компании</t>
  </si>
  <si>
    <t>планируемый расход</t>
  </si>
  <si>
    <t xml:space="preserve"> объем</t>
  </si>
  <si>
    <t>Установка автоматов 1 ф</t>
  </si>
  <si>
    <t>Установка автоматов 3 ф</t>
  </si>
  <si>
    <t>м.п.</t>
  </si>
  <si>
    <t>Врезка трубы 20 мм в центральную систему водоснабжения</t>
  </si>
  <si>
    <t>Монтаж регулятора давления в общую систему водоснабжения</t>
  </si>
  <si>
    <t>Монтаж канальных вентиляторов на виброопоры</t>
  </si>
  <si>
    <t>Монтаж вентиляторов вытяжных</t>
  </si>
  <si>
    <t>Монтаж оцинкованых воздуховодов</t>
  </si>
  <si>
    <t>м</t>
  </si>
  <si>
    <t>Монтаж анемостатов</t>
  </si>
  <si>
    <t>Монтаж регуляторов скорости</t>
  </si>
  <si>
    <t>м.п</t>
  </si>
  <si>
    <t>Монтаж пандуса на лестницу</t>
  </si>
  <si>
    <t>бюджет</t>
  </si>
  <si>
    <t>Переврізування існуючих систем теплопостачання</t>
  </si>
  <si>
    <t>Демонтаж сифону</t>
  </si>
  <si>
    <t>Демонтаж мет.покриття вхідної прибудови</t>
  </si>
  <si>
    <t>Ремонт  плитки 300х300 мм (подготовка, грунт, укладка, затирка)</t>
  </si>
  <si>
    <t>Устройство отверстий д32</t>
  </si>
  <si>
    <t>Покраска плит типа "Армстронг"</t>
  </si>
  <si>
    <t>Монтаж минваты 30мм</t>
  </si>
  <si>
    <t>Установка перекидного рубильника 3 ф</t>
  </si>
  <si>
    <t>Установка диф.автоматов 2п</t>
  </si>
  <si>
    <t>Установка розеток накладных 5п 32А</t>
  </si>
  <si>
    <t>Установка щитка под розетоку накладную 5п 32А</t>
  </si>
  <si>
    <t>Монтаж сумеречного реле</t>
  </si>
  <si>
    <t>Установка сифона</t>
  </si>
  <si>
    <t>Устройство точек запитки водопровода</t>
  </si>
  <si>
    <t>Демонтаж унитаза</t>
  </si>
  <si>
    <t>Очистка и покраска м/к рампы</t>
  </si>
  <si>
    <t>усл.</t>
  </si>
  <si>
    <t>Покраска м/к решетки(зачистка ржавчены, грунтовка)</t>
  </si>
  <si>
    <t>Изготовление и монтаж решеток балконных</t>
  </si>
  <si>
    <t>Очистка перил от старой краски</t>
  </si>
  <si>
    <t>Покраска перил</t>
  </si>
  <si>
    <t>Шпатлёвка стен (шпаклёвка старт +финиш, 2-х разовая грунтовка и шлифовка)(Ремонт фасада и зоны рампы с частичной шпаклевкой)</t>
  </si>
  <si>
    <t>Киев, ремонт в магазине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</si>
</sst>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6" borderId="11" xfId="0" applyNumberForma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4" fontId="9" fillId="6" borderId="0" xfId="0" applyNumberFormat="1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00"/>
  <sheetViews>
    <sheetView tabSelected="1" zoomScaleNormal="10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A22" sqref="A15:XFD22"/>
    </sheetView>
  </sheetViews>
  <sheetFormatPr defaultColWidth="8.88671875" defaultRowHeight="14.4" x14ac:dyDescent="0.3"/>
  <cols>
    <col min="1" max="1" width="7.33203125" style="33" customWidth="1"/>
    <col min="2" max="2" width="53.109375" style="33" customWidth="1"/>
    <col min="3" max="3" width="8.109375" style="33" customWidth="1"/>
    <col min="4" max="4" width="10.88671875" style="33" customWidth="1"/>
    <col min="5" max="6" width="11.109375" style="33" customWidth="1"/>
    <col min="7" max="16384" width="8.88671875" style="33"/>
  </cols>
  <sheetData>
    <row r="1" spans="1:6" ht="15.6" customHeight="1" x14ac:dyDescent="0.3">
      <c r="A1" s="32" t="s">
        <v>3</v>
      </c>
      <c r="B1" s="42" t="s">
        <v>111</v>
      </c>
      <c r="C1" s="43" t="s">
        <v>72</v>
      </c>
      <c r="D1" s="44"/>
      <c r="E1" s="51" t="s">
        <v>73</v>
      </c>
      <c r="F1" s="52"/>
    </row>
    <row r="2" spans="1:6" ht="15.6" customHeight="1" x14ac:dyDescent="0.3">
      <c r="A2" s="32" t="s">
        <v>5</v>
      </c>
      <c r="B2" s="42"/>
      <c r="C2" s="44"/>
      <c r="D2" s="44"/>
      <c r="E2" s="52"/>
      <c r="F2" s="52"/>
    </row>
    <row r="3" spans="1:6" ht="15.6" x14ac:dyDescent="0.3">
      <c r="A3" s="32" t="s">
        <v>4</v>
      </c>
      <c r="B3" s="42"/>
      <c r="C3" s="44"/>
      <c r="D3" s="44"/>
      <c r="E3" s="52"/>
      <c r="F3" s="52"/>
    </row>
    <row r="4" spans="1:6" ht="15.6" x14ac:dyDescent="0.3">
      <c r="A4" s="1" t="s">
        <v>6</v>
      </c>
      <c r="B4" s="1" t="s">
        <v>0</v>
      </c>
      <c r="C4" s="1" t="s">
        <v>1</v>
      </c>
      <c r="D4" s="1" t="s">
        <v>70</v>
      </c>
      <c r="E4" s="17" t="s">
        <v>74</v>
      </c>
      <c r="F4" s="1" t="s">
        <v>71</v>
      </c>
    </row>
    <row r="5" spans="1:6" x14ac:dyDescent="0.3">
      <c r="A5" s="45" t="s">
        <v>10</v>
      </c>
      <c r="B5" s="47"/>
      <c r="C5" s="47"/>
      <c r="D5" s="47"/>
      <c r="E5" s="47"/>
      <c r="F5" s="47"/>
    </row>
    <row r="6" spans="1:6" x14ac:dyDescent="0.3">
      <c r="A6" s="45" t="s">
        <v>11</v>
      </c>
      <c r="B6" s="47"/>
      <c r="C6" s="47"/>
      <c r="D6" s="47"/>
      <c r="E6" s="47"/>
      <c r="F6" s="47"/>
    </row>
    <row r="7" spans="1:6" x14ac:dyDescent="0.3">
      <c r="A7" s="2"/>
      <c r="B7" s="3" t="s">
        <v>13</v>
      </c>
      <c r="C7" s="4" t="s">
        <v>12</v>
      </c>
      <c r="D7" s="7">
        <v>20</v>
      </c>
      <c r="E7" s="19">
        <v>39</v>
      </c>
      <c r="F7" s="21">
        <f t="shared" ref="F7" si="0">D7*E7</f>
        <v>780</v>
      </c>
    </row>
    <row r="8" spans="1:6" ht="15" customHeight="1" x14ac:dyDescent="0.3">
      <c r="A8" s="45" t="s">
        <v>14</v>
      </c>
      <c r="B8" s="48"/>
      <c r="C8" s="48"/>
      <c r="D8" s="48"/>
      <c r="E8" s="30"/>
      <c r="F8" s="31"/>
    </row>
    <row r="9" spans="1:6" x14ac:dyDescent="0.3">
      <c r="A9" s="38"/>
      <c r="B9" s="55" t="s">
        <v>91</v>
      </c>
      <c r="C9" s="4" t="s">
        <v>12</v>
      </c>
      <c r="D9" s="40">
        <v>45</v>
      </c>
      <c r="E9" s="39">
        <v>10</v>
      </c>
      <c r="F9" s="21">
        <f t="shared" ref="F9:F22" si="1">D9*E9</f>
        <v>450</v>
      </c>
    </row>
    <row r="10" spans="1:6" ht="15" customHeight="1" x14ac:dyDescent="0.3">
      <c r="A10" s="45" t="s">
        <v>15</v>
      </c>
      <c r="B10" s="48"/>
      <c r="C10" s="48"/>
      <c r="D10" s="48"/>
      <c r="E10" s="30"/>
      <c r="F10" s="31"/>
    </row>
    <row r="11" spans="1:6" ht="15" customHeight="1" x14ac:dyDescent="0.3">
      <c r="A11" s="45" t="s">
        <v>16</v>
      </c>
      <c r="B11" s="48"/>
      <c r="C11" s="48"/>
      <c r="D11" s="48"/>
      <c r="E11" s="30"/>
      <c r="F11" s="31"/>
    </row>
    <row r="12" spans="1:6" x14ac:dyDescent="0.3">
      <c r="A12" s="2"/>
      <c r="B12" s="3" t="s">
        <v>17</v>
      </c>
      <c r="C12" s="4" t="s">
        <v>2</v>
      </c>
      <c r="D12" s="7">
        <v>100</v>
      </c>
      <c r="E12" s="19">
        <v>2</v>
      </c>
      <c r="F12" s="21">
        <f t="shared" si="1"/>
        <v>200</v>
      </c>
    </row>
    <row r="13" spans="1:6" x14ac:dyDescent="0.3">
      <c r="A13" s="2"/>
      <c r="B13" s="3" t="s">
        <v>18</v>
      </c>
      <c r="C13" s="4" t="s">
        <v>2</v>
      </c>
      <c r="D13" s="7">
        <v>100</v>
      </c>
      <c r="E13" s="19">
        <v>4</v>
      </c>
      <c r="F13" s="21">
        <f t="shared" si="1"/>
        <v>400</v>
      </c>
    </row>
    <row r="14" spans="1:6" x14ac:dyDescent="0.3">
      <c r="A14" s="2"/>
      <c r="B14" s="3" t="s">
        <v>19</v>
      </c>
      <c r="C14" s="4" t="s">
        <v>8</v>
      </c>
      <c r="D14" s="7">
        <v>20</v>
      </c>
      <c r="E14" s="19">
        <v>4</v>
      </c>
      <c r="F14" s="21">
        <f t="shared" si="1"/>
        <v>80</v>
      </c>
    </row>
    <row r="15" spans="1:6" ht="28.8" x14ac:dyDescent="0.3">
      <c r="A15" s="2"/>
      <c r="B15" s="3" t="s">
        <v>20</v>
      </c>
      <c r="C15" s="4" t="s">
        <v>12</v>
      </c>
      <c r="D15" s="7">
        <v>50</v>
      </c>
      <c r="E15" s="41">
        <v>10.9</v>
      </c>
      <c r="F15" s="21">
        <f t="shared" si="1"/>
        <v>545</v>
      </c>
    </row>
    <row r="16" spans="1:6" ht="15" customHeight="1" x14ac:dyDescent="0.3">
      <c r="A16" s="45" t="s">
        <v>21</v>
      </c>
      <c r="B16" s="48"/>
      <c r="C16" s="48"/>
      <c r="D16" s="48"/>
      <c r="E16" s="30"/>
      <c r="F16" s="31"/>
    </row>
    <row r="17" spans="1:6" x14ac:dyDescent="0.3">
      <c r="A17" s="2"/>
      <c r="B17" s="56" t="s">
        <v>22</v>
      </c>
      <c r="C17" s="4" t="s">
        <v>2</v>
      </c>
      <c r="D17" s="7">
        <v>50</v>
      </c>
      <c r="E17" s="19">
        <v>2</v>
      </c>
      <c r="F17" s="21">
        <f t="shared" si="1"/>
        <v>100</v>
      </c>
    </row>
    <row r="18" spans="1:6" x14ac:dyDescent="0.3">
      <c r="A18" s="2"/>
      <c r="B18" s="56" t="s">
        <v>89</v>
      </c>
      <c r="C18" s="4" t="s">
        <v>2</v>
      </c>
      <c r="D18" s="41">
        <v>2000</v>
      </c>
      <c r="E18" s="19">
        <v>1</v>
      </c>
      <c r="F18" s="21">
        <f t="shared" ref="F18" si="2">D18*E18</f>
        <v>2000</v>
      </c>
    </row>
    <row r="19" spans="1:6" x14ac:dyDescent="0.3">
      <c r="A19" s="2"/>
      <c r="B19" s="56" t="s">
        <v>23</v>
      </c>
      <c r="C19" s="4" t="s">
        <v>2</v>
      </c>
      <c r="D19" s="7">
        <v>30</v>
      </c>
      <c r="E19" s="19">
        <v>1</v>
      </c>
      <c r="F19" s="21">
        <f t="shared" si="1"/>
        <v>30</v>
      </c>
    </row>
    <row r="20" spans="1:6" x14ac:dyDescent="0.3">
      <c r="A20" s="2"/>
      <c r="B20" s="56" t="s">
        <v>103</v>
      </c>
      <c r="C20" s="4" t="s">
        <v>2</v>
      </c>
      <c r="D20" s="7">
        <v>50</v>
      </c>
      <c r="E20" s="19">
        <v>1</v>
      </c>
      <c r="F20" s="21">
        <f t="shared" si="1"/>
        <v>50</v>
      </c>
    </row>
    <row r="21" spans="1:6" x14ac:dyDescent="0.3">
      <c r="A21" s="2"/>
      <c r="B21" s="56" t="s">
        <v>90</v>
      </c>
      <c r="C21" s="4" t="s">
        <v>2</v>
      </c>
      <c r="D21" s="41">
        <v>50</v>
      </c>
      <c r="E21" s="19">
        <v>1</v>
      </c>
      <c r="F21" s="21">
        <f t="shared" ref="F21" si="3">D21*E21</f>
        <v>50</v>
      </c>
    </row>
    <row r="22" spans="1:6" x14ac:dyDescent="0.3">
      <c r="A22" s="2"/>
      <c r="B22" s="8" t="s">
        <v>24</v>
      </c>
      <c r="C22" s="4" t="s">
        <v>8</v>
      </c>
      <c r="D22" s="7">
        <v>15</v>
      </c>
      <c r="E22" s="19">
        <v>5.5</v>
      </c>
      <c r="F22" s="21">
        <f t="shared" si="1"/>
        <v>82.5</v>
      </c>
    </row>
    <row r="23" spans="1:6" ht="15" customHeight="1" thickBot="1" x14ac:dyDescent="0.35">
      <c r="A23" s="49" t="s">
        <v>69</v>
      </c>
      <c r="B23" s="50"/>
      <c r="C23" s="50"/>
      <c r="D23" s="50"/>
      <c r="E23" s="24"/>
      <c r="F23" s="34">
        <f>SUM(F7:F22)</f>
        <v>4767.5</v>
      </c>
    </row>
    <row r="24" spans="1:6" x14ac:dyDescent="0.3">
      <c r="A24" s="45" t="s">
        <v>26</v>
      </c>
      <c r="B24" s="47"/>
      <c r="C24" s="47"/>
      <c r="D24" s="47"/>
      <c r="E24" s="47"/>
      <c r="F24" s="47"/>
    </row>
    <row r="25" spans="1:6" x14ac:dyDescent="0.3">
      <c r="A25" s="45" t="s">
        <v>14</v>
      </c>
      <c r="B25" s="47"/>
      <c r="C25" s="47"/>
      <c r="D25" s="47"/>
      <c r="E25" s="47"/>
      <c r="F25" s="47"/>
    </row>
    <row r="26" spans="1:6" x14ac:dyDescent="0.3">
      <c r="A26" s="2"/>
      <c r="B26" s="57" t="s">
        <v>95</v>
      </c>
      <c r="C26" s="4" t="s">
        <v>12</v>
      </c>
      <c r="D26" s="41">
        <v>60</v>
      </c>
      <c r="E26" s="19">
        <v>62</v>
      </c>
      <c r="F26" s="21">
        <f t="shared" ref="F26:F27" si="4">D26*E26</f>
        <v>3720</v>
      </c>
    </row>
    <row r="27" spans="1:6" x14ac:dyDescent="0.3">
      <c r="A27" s="2"/>
      <c r="B27" s="57" t="s">
        <v>94</v>
      </c>
      <c r="C27" s="4" t="s">
        <v>12</v>
      </c>
      <c r="D27" s="41">
        <v>25</v>
      </c>
      <c r="E27" s="19">
        <v>36.4</v>
      </c>
      <c r="F27" s="21">
        <f t="shared" si="4"/>
        <v>910</v>
      </c>
    </row>
    <row r="28" spans="1:6" x14ac:dyDescent="0.3">
      <c r="A28" s="2"/>
      <c r="B28" s="3" t="s">
        <v>27</v>
      </c>
      <c r="C28" s="4" t="s">
        <v>12</v>
      </c>
      <c r="D28" s="7">
        <v>50</v>
      </c>
      <c r="E28" s="19">
        <v>103.8</v>
      </c>
      <c r="F28" s="21">
        <f t="shared" ref="F28" si="5">D28*E28</f>
        <v>5190</v>
      </c>
    </row>
    <row r="29" spans="1:6" ht="15" customHeight="1" thickBot="1" x14ac:dyDescent="0.35">
      <c r="A29" s="53" t="s">
        <v>11</v>
      </c>
      <c r="B29" s="54"/>
      <c r="C29" s="54"/>
      <c r="D29" s="54"/>
      <c r="E29" s="25"/>
      <c r="F29" s="25"/>
    </row>
    <row r="30" spans="1:6" x14ac:dyDescent="0.3">
      <c r="A30" s="11"/>
      <c r="B30" s="12" t="s">
        <v>28</v>
      </c>
      <c r="C30" s="13" t="s">
        <v>12</v>
      </c>
      <c r="D30" s="14">
        <v>70</v>
      </c>
      <c r="E30" s="18">
        <v>104</v>
      </c>
      <c r="F30" s="22">
        <f t="shared" ref="F30:F33" si="6">D30*E30</f>
        <v>7280</v>
      </c>
    </row>
    <row r="31" spans="1:6" x14ac:dyDescent="0.3">
      <c r="A31" s="2"/>
      <c r="B31" s="3" t="s">
        <v>29</v>
      </c>
      <c r="C31" s="4" t="s">
        <v>12</v>
      </c>
      <c r="D31" s="7">
        <v>85</v>
      </c>
      <c r="E31" s="19">
        <v>2</v>
      </c>
      <c r="F31" s="21">
        <f t="shared" si="6"/>
        <v>170</v>
      </c>
    </row>
    <row r="32" spans="1:6" ht="28.8" x14ac:dyDescent="0.3">
      <c r="A32" s="2"/>
      <c r="B32" s="3" t="s">
        <v>30</v>
      </c>
      <c r="C32" s="4" t="s">
        <v>12</v>
      </c>
      <c r="D32" s="37">
        <v>150</v>
      </c>
      <c r="E32" s="19">
        <v>104</v>
      </c>
      <c r="F32" s="21">
        <f t="shared" si="6"/>
        <v>15600</v>
      </c>
    </row>
    <row r="33" spans="1:6" ht="28.8" x14ac:dyDescent="0.3">
      <c r="A33" s="2"/>
      <c r="B33" s="3" t="s">
        <v>31</v>
      </c>
      <c r="C33" s="4" t="s">
        <v>8</v>
      </c>
      <c r="D33" s="37">
        <v>40</v>
      </c>
      <c r="E33" s="19">
        <v>99</v>
      </c>
      <c r="F33" s="21">
        <f t="shared" si="6"/>
        <v>3960</v>
      </c>
    </row>
    <row r="34" spans="1:6" ht="15" customHeight="1" x14ac:dyDescent="0.3">
      <c r="A34" s="45" t="s">
        <v>15</v>
      </c>
      <c r="B34" s="48"/>
      <c r="C34" s="48"/>
      <c r="D34" s="48"/>
      <c r="E34" s="30"/>
      <c r="F34" s="31"/>
    </row>
    <row r="35" spans="1:6" ht="28.8" x14ac:dyDescent="0.3">
      <c r="A35" s="2"/>
      <c r="B35" s="3" t="s">
        <v>32</v>
      </c>
      <c r="C35" s="4" t="s">
        <v>12</v>
      </c>
      <c r="D35" s="7">
        <v>180</v>
      </c>
      <c r="E35" s="19">
        <v>0.72</v>
      </c>
      <c r="F35" s="21">
        <f t="shared" ref="F35:F47" si="7">D35*E35</f>
        <v>129.6</v>
      </c>
    </row>
    <row r="36" spans="1:6" x14ac:dyDescent="0.3">
      <c r="A36" s="2"/>
      <c r="B36" s="3" t="s">
        <v>33</v>
      </c>
      <c r="C36" s="4" t="s">
        <v>12</v>
      </c>
      <c r="D36" s="7">
        <v>100</v>
      </c>
      <c r="E36" s="19">
        <v>251</v>
      </c>
      <c r="F36" s="21">
        <f t="shared" si="7"/>
        <v>25100</v>
      </c>
    </row>
    <row r="37" spans="1:6" x14ac:dyDescent="0.3">
      <c r="A37" s="2"/>
      <c r="B37" s="3" t="s">
        <v>34</v>
      </c>
      <c r="C37" s="4" t="s">
        <v>12</v>
      </c>
      <c r="D37" s="7">
        <v>110</v>
      </c>
      <c r="E37" s="19">
        <v>2</v>
      </c>
      <c r="F37" s="21">
        <f t="shared" si="7"/>
        <v>220</v>
      </c>
    </row>
    <row r="38" spans="1:6" ht="28.8" x14ac:dyDescent="0.3">
      <c r="A38" s="2"/>
      <c r="B38" s="3" t="s">
        <v>35</v>
      </c>
      <c r="C38" s="4" t="s">
        <v>12</v>
      </c>
      <c r="D38" s="7">
        <v>120</v>
      </c>
      <c r="E38" s="19">
        <f>15.1+12</f>
        <v>27.1</v>
      </c>
      <c r="F38" s="21">
        <f t="shared" si="7"/>
        <v>3252</v>
      </c>
    </row>
    <row r="39" spans="1:6" x14ac:dyDescent="0.3">
      <c r="A39" s="2"/>
      <c r="B39" s="3" t="s">
        <v>36</v>
      </c>
      <c r="C39" s="4" t="s">
        <v>12</v>
      </c>
      <c r="D39" s="7">
        <v>10</v>
      </c>
      <c r="E39" s="19">
        <f>15.1+12</f>
        <v>27.1</v>
      </c>
      <c r="F39" s="21">
        <f t="shared" si="7"/>
        <v>271</v>
      </c>
    </row>
    <row r="40" spans="1:6" ht="28.8" x14ac:dyDescent="0.3">
      <c r="A40" s="2"/>
      <c r="B40" s="71" t="s">
        <v>92</v>
      </c>
      <c r="C40" s="4" t="s">
        <v>12</v>
      </c>
      <c r="D40" s="7">
        <v>150</v>
      </c>
      <c r="E40" s="19">
        <v>11.25</v>
      </c>
      <c r="F40" s="21">
        <f t="shared" ref="F40" si="8">D40*E40</f>
        <v>1687.5</v>
      </c>
    </row>
    <row r="41" spans="1:6" ht="28.8" x14ac:dyDescent="0.3">
      <c r="A41" s="2"/>
      <c r="B41" s="3" t="s">
        <v>37</v>
      </c>
      <c r="C41" s="4" t="s">
        <v>12</v>
      </c>
      <c r="D41" s="7">
        <v>150</v>
      </c>
      <c r="E41" s="19">
        <v>25.96</v>
      </c>
      <c r="F41" s="21">
        <f t="shared" si="7"/>
        <v>3894</v>
      </c>
    </row>
    <row r="42" spans="1:6" ht="28.8" x14ac:dyDescent="0.3">
      <c r="A42" s="2"/>
      <c r="B42" s="3" t="s">
        <v>38</v>
      </c>
      <c r="C42" s="4" t="s">
        <v>12</v>
      </c>
      <c r="D42" s="37">
        <v>75</v>
      </c>
      <c r="E42" s="19">
        <v>231</v>
      </c>
      <c r="F42" s="21">
        <f t="shared" si="7"/>
        <v>17325</v>
      </c>
    </row>
    <row r="43" spans="1:6" ht="28.8" x14ac:dyDescent="0.3">
      <c r="A43" s="2"/>
      <c r="B43" s="3" t="s">
        <v>39</v>
      </c>
      <c r="C43" s="4" t="s">
        <v>8</v>
      </c>
      <c r="D43" s="7">
        <v>65</v>
      </c>
      <c r="E43" s="19">
        <v>29</v>
      </c>
      <c r="F43" s="21">
        <f t="shared" si="7"/>
        <v>1885</v>
      </c>
    </row>
    <row r="44" spans="1:6" x14ac:dyDescent="0.3">
      <c r="A44" s="2"/>
      <c r="B44" s="3" t="s">
        <v>40</v>
      </c>
      <c r="C44" s="4" t="s">
        <v>12</v>
      </c>
      <c r="D44" s="7">
        <v>25</v>
      </c>
      <c r="E44" s="19">
        <v>29</v>
      </c>
      <c r="F44" s="21">
        <f t="shared" si="7"/>
        <v>725</v>
      </c>
    </row>
    <row r="45" spans="1:6" s="69" customFormat="1" ht="13.8" x14ac:dyDescent="0.3">
      <c r="A45" s="64"/>
      <c r="B45" s="65" t="s">
        <v>41</v>
      </c>
      <c r="C45" s="66" t="s">
        <v>12</v>
      </c>
      <c r="D45" s="67">
        <v>25</v>
      </c>
      <c r="E45" s="70">
        <v>200</v>
      </c>
      <c r="F45" s="68">
        <f t="shared" si="7"/>
        <v>5000</v>
      </c>
    </row>
    <row r="46" spans="1:6" x14ac:dyDescent="0.3">
      <c r="A46" s="2"/>
      <c r="B46" s="57" t="s">
        <v>93</v>
      </c>
      <c r="C46" s="4" t="s">
        <v>7</v>
      </c>
      <c r="D46" s="41">
        <v>50</v>
      </c>
      <c r="E46" s="19">
        <v>10</v>
      </c>
      <c r="F46" s="21">
        <f t="shared" si="7"/>
        <v>500</v>
      </c>
    </row>
    <row r="47" spans="1:6" x14ac:dyDescent="0.3">
      <c r="A47" s="2"/>
      <c r="B47" s="3" t="s">
        <v>42</v>
      </c>
      <c r="C47" s="4" t="s">
        <v>8</v>
      </c>
      <c r="D47" s="7">
        <v>15</v>
      </c>
      <c r="E47" s="19">
        <v>36</v>
      </c>
      <c r="F47" s="21">
        <f t="shared" si="7"/>
        <v>540</v>
      </c>
    </row>
    <row r="48" spans="1:6" ht="15" customHeight="1" thickBot="1" x14ac:dyDescent="0.35">
      <c r="A48" s="45" t="s">
        <v>16</v>
      </c>
      <c r="B48" s="48"/>
      <c r="C48" s="48"/>
      <c r="D48" s="48"/>
      <c r="E48" s="30"/>
      <c r="F48" s="31"/>
    </row>
    <row r="49" spans="1:6" ht="28.8" x14ac:dyDescent="0.3">
      <c r="A49" s="11"/>
      <c r="B49" s="12" t="s">
        <v>43</v>
      </c>
      <c r="C49" s="13" t="s">
        <v>2</v>
      </c>
      <c r="D49" s="14">
        <v>500</v>
      </c>
      <c r="E49" s="18">
        <v>3</v>
      </c>
      <c r="F49" s="22">
        <f t="shared" ref="F49:F51" si="9">D49*E49</f>
        <v>1500</v>
      </c>
    </row>
    <row r="50" spans="1:6" ht="28.8" x14ac:dyDescent="0.3">
      <c r="A50" s="2"/>
      <c r="B50" s="3" t="s">
        <v>44</v>
      </c>
      <c r="C50" s="4" t="s">
        <v>2</v>
      </c>
      <c r="D50" s="7">
        <v>550</v>
      </c>
      <c r="E50" s="19">
        <v>1</v>
      </c>
      <c r="F50" s="21">
        <f t="shared" si="9"/>
        <v>550</v>
      </c>
    </row>
    <row r="51" spans="1:6" ht="28.8" x14ac:dyDescent="0.3">
      <c r="A51" s="2"/>
      <c r="B51" s="3" t="s">
        <v>45</v>
      </c>
      <c r="C51" s="4" t="s">
        <v>8</v>
      </c>
      <c r="D51" s="7">
        <v>15</v>
      </c>
      <c r="E51" s="19">
        <v>10.4</v>
      </c>
      <c r="F51" s="21">
        <f t="shared" si="9"/>
        <v>156</v>
      </c>
    </row>
    <row r="52" spans="1:6" ht="15" customHeight="1" x14ac:dyDescent="0.3">
      <c r="A52" s="45" t="s">
        <v>25</v>
      </c>
      <c r="B52" s="48"/>
      <c r="C52" s="48"/>
      <c r="D52" s="48"/>
      <c r="E52" s="30"/>
      <c r="F52" s="31"/>
    </row>
    <row r="53" spans="1:6" x14ac:dyDescent="0.3">
      <c r="A53" s="2"/>
      <c r="B53" s="3" t="s">
        <v>46</v>
      </c>
      <c r="C53" s="4" t="s">
        <v>8</v>
      </c>
      <c r="D53" s="7">
        <v>9</v>
      </c>
      <c r="E53" s="19">
        <v>575</v>
      </c>
      <c r="F53" s="21">
        <f t="shared" ref="F53:F68" si="10">D53*E53</f>
        <v>5175</v>
      </c>
    </row>
    <row r="54" spans="1:6" x14ac:dyDescent="0.3">
      <c r="A54" s="2"/>
      <c r="B54" s="3" t="s">
        <v>47</v>
      </c>
      <c r="C54" s="4" t="s">
        <v>8</v>
      </c>
      <c r="D54" s="7">
        <v>11</v>
      </c>
      <c r="E54" s="19">
        <v>47</v>
      </c>
      <c r="F54" s="21">
        <f t="shared" si="10"/>
        <v>517</v>
      </c>
    </row>
    <row r="55" spans="1:6" ht="28.8" x14ac:dyDescent="0.3">
      <c r="A55" s="2"/>
      <c r="B55" s="3" t="s">
        <v>48</v>
      </c>
      <c r="C55" s="4" t="s">
        <v>8</v>
      </c>
      <c r="D55" s="7">
        <v>8</v>
      </c>
      <c r="E55" s="19">
        <v>601</v>
      </c>
      <c r="F55" s="21">
        <f t="shared" si="10"/>
        <v>4808</v>
      </c>
    </row>
    <row r="56" spans="1:6" x14ac:dyDescent="0.3">
      <c r="A56" s="2"/>
      <c r="B56" s="3" t="s">
        <v>49</v>
      </c>
      <c r="C56" s="4" t="s">
        <v>2</v>
      </c>
      <c r="D56" s="7">
        <v>550</v>
      </c>
      <c r="E56" s="19">
        <v>1</v>
      </c>
      <c r="F56" s="21">
        <f t="shared" si="10"/>
        <v>550</v>
      </c>
    </row>
    <row r="57" spans="1:6" x14ac:dyDescent="0.3">
      <c r="A57" s="2"/>
      <c r="B57" s="57" t="s">
        <v>75</v>
      </c>
      <c r="C57" s="61" t="s">
        <v>2</v>
      </c>
      <c r="D57" s="37">
        <v>60</v>
      </c>
      <c r="E57" s="62">
        <v>12</v>
      </c>
      <c r="F57" s="63">
        <f t="shared" si="10"/>
        <v>720</v>
      </c>
    </row>
    <row r="58" spans="1:6" x14ac:dyDescent="0.3">
      <c r="A58" s="2"/>
      <c r="B58" s="57" t="s">
        <v>76</v>
      </c>
      <c r="C58" s="61" t="s">
        <v>2</v>
      </c>
      <c r="D58" s="37">
        <v>80</v>
      </c>
      <c r="E58" s="62">
        <v>4</v>
      </c>
      <c r="F58" s="63">
        <f t="shared" ref="F58:F60" si="11">D58*E58</f>
        <v>320</v>
      </c>
    </row>
    <row r="59" spans="1:6" x14ac:dyDescent="0.3">
      <c r="A59" s="2"/>
      <c r="B59" s="57" t="s">
        <v>97</v>
      </c>
      <c r="C59" s="61" t="s">
        <v>2</v>
      </c>
      <c r="D59" s="37">
        <v>90</v>
      </c>
      <c r="E59" s="62">
        <v>16</v>
      </c>
      <c r="F59" s="63">
        <f t="shared" si="11"/>
        <v>1440</v>
      </c>
    </row>
    <row r="60" spans="1:6" x14ac:dyDescent="0.3">
      <c r="A60" s="2"/>
      <c r="B60" s="57" t="s">
        <v>96</v>
      </c>
      <c r="C60" s="61" t="s">
        <v>2</v>
      </c>
      <c r="D60" s="37">
        <v>80</v>
      </c>
      <c r="E60" s="62">
        <v>2</v>
      </c>
      <c r="F60" s="63">
        <f t="shared" si="11"/>
        <v>160</v>
      </c>
    </row>
    <row r="61" spans="1:6" x14ac:dyDescent="0.3">
      <c r="A61" s="2"/>
      <c r="B61" s="3" t="s">
        <v>50</v>
      </c>
      <c r="C61" s="4" t="s">
        <v>2</v>
      </c>
      <c r="D61" s="7">
        <v>200</v>
      </c>
      <c r="E61" s="19">
        <v>1</v>
      </c>
      <c r="F61" s="21">
        <f t="shared" si="10"/>
        <v>200</v>
      </c>
    </row>
    <row r="62" spans="1:6" x14ac:dyDescent="0.3">
      <c r="A62" s="2"/>
      <c r="B62" s="3" t="s">
        <v>51</v>
      </c>
      <c r="C62" s="4" t="s">
        <v>2</v>
      </c>
      <c r="D62" s="7">
        <v>45</v>
      </c>
      <c r="E62" s="19">
        <v>3</v>
      </c>
      <c r="F62" s="21">
        <f t="shared" si="10"/>
        <v>135</v>
      </c>
    </row>
    <row r="63" spans="1:6" x14ac:dyDescent="0.3">
      <c r="A63" s="2"/>
      <c r="B63" s="3" t="s">
        <v>52</v>
      </c>
      <c r="C63" s="4" t="s">
        <v>2</v>
      </c>
      <c r="D63" s="7">
        <v>45</v>
      </c>
      <c r="E63" s="19">
        <v>36</v>
      </c>
      <c r="F63" s="21">
        <f t="shared" si="10"/>
        <v>1620</v>
      </c>
    </row>
    <row r="64" spans="1:6" x14ac:dyDescent="0.3">
      <c r="A64" s="2"/>
      <c r="B64" s="3" t="s">
        <v>53</v>
      </c>
      <c r="C64" s="4" t="s">
        <v>2</v>
      </c>
      <c r="D64" s="7">
        <v>35</v>
      </c>
      <c r="E64" s="19">
        <v>8</v>
      </c>
      <c r="F64" s="21">
        <f t="shared" si="10"/>
        <v>280</v>
      </c>
    </row>
    <row r="65" spans="1:6" x14ac:dyDescent="0.3">
      <c r="A65" s="2"/>
      <c r="B65" s="57" t="s">
        <v>99</v>
      </c>
      <c r="C65" s="61" t="s">
        <v>2</v>
      </c>
      <c r="D65" s="37">
        <v>100</v>
      </c>
      <c r="E65" s="19">
        <v>1</v>
      </c>
      <c r="F65" s="21">
        <f t="shared" si="10"/>
        <v>100</v>
      </c>
    </row>
    <row r="66" spans="1:6" x14ac:dyDescent="0.3">
      <c r="A66" s="2"/>
      <c r="B66" s="57" t="s">
        <v>98</v>
      </c>
      <c r="C66" s="61" t="s">
        <v>2</v>
      </c>
      <c r="D66" s="37">
        <v>100</v>
      </c>
      <c r="E66" s="19">
        <v>1</v>
      </c>
      <c r="F66" s="21">
        <f t="shared" si="10"/>
        <v>100</v>
      </c>
    </row>
    <row r="67" spans="1:6" x14ac:dyDescent="0.3">
      <c r="A67" s="2"/>
      <c r="B67" s="57" t="s">
        <v>100</v>
      </c>
      <c r="C67" s="61" t="s">
        <v>2</v>
      </c>
      <c r="D67" s="37">
        <v>100</v>
      </c>
      <c r="E67" s="19">
        <v>1</v>
      </c>
      <c r="F67" s="21">
        <f t="shared" si="10"/>
        <v>100</v>
      </c>
    </row>
    <row r="68" spans="1:6" x14ac:dyDescent="0.3">
      <c r="A68" s="2"/>
      <c r="B68" s="57" t="s">
        <v>54</v>
      </c>
      <c r="C68" s="61" t="s">
        <v>2</v>
      </c>
      <c r="D68" s="37">
        <v>50</v>
      </c>
      <c r="E68" s="19">
        <v>12</v>
      </c>
      <c r="F68" s="21">
        <f t="shared" si="10"/>
        <v>600</v>
      </c>
    </row>
    <row r="69" spans="1:6" x14ac:dyDescent="0.3">
      <c r="A69" s="5"/>
      <c r="B69" s="6" t="s">
        <v>55</v>
      </c>
      <c r="C69" s="7" t="s">
        <v>8</v>
      </c>
      <c r="D69" s="7">
        <v>20</v>
      </c>
      <c r="E69" s="19">
        <v>4</v>
      </c>
      <c r="F69" s="21">
        <f t="shared" ref="F69:F92" si="12">D69*E69</f>
        <v>80</v>
      </c>
    </row>
    <row r="70" spans="1:6" ht="15" customHeight="1" thickBot="1" x14ac:dyDescent="0.35">
      <c r="A70" s="45" t="s">
        <v>21</v>
      </c>
      <c r="B70" s="48"/>
      <c r="C70" s="48"/>
      <c r="D70" s="48"/>
      <c r="E70" s="30"/>
      <c r="F70" s="31"/>
    </row>
    <row r="71" spans="1:6" ht="28.8" x14ac:dyDescent="0.3">
      <c r="A71" s="11"/>
      <c r="B71" s="12" t="s">
        <v>56</v>
      </c>
      <c r="C71" s="13" t="s">
        <v>2</v>
      </c>
      <c r="D71" s="14">
        <v>350</v>
      </c>
      <c r="E71" s="18">
        <v>1</v>
      </c>
      <c r="F71" s="22">
        <f t="shared" si="12"/>
        <v>350</v>
      </c>
    </row>
    <row r="72" spans="1:6" x14ac:dyDescent="0.3">
      <c r="A72" s="2"/>
      <c r="B72" s="57" t="s">
        <v>57</v>
      </c>
      <c r="C72" s="61" t="s">
        <v>2</v>
      </c>
      <c r="D72" s="37">
        <v>100</v>
      </c>
      <c r="E72" s="19">
        <v>1</v>
      </c>
      <c r="F72" s="21">
        <f t="shared" si="12"/>
        <v>100</v>
      </c>
    </row>
    <row r="73" spans="1:6" x14ac:dyDescent="0.3">
      <c r="A73" s="2"/>
      <c r="B73" s="57" t="s">
        <v>102</v>
      </c>
      <c r="C73" s="61" t="s">
        <v>2</v>
      </c>
      <c r="D73" s="37">
        <v>150</v>
      </c>
      <c r="E73" s="19">
        <v>7</v>
      </c>
      <c r="F73" s="21">
        <f t="shared" si="12"/>
        <v>1050</v>
      </c>
    </row>
    <row r="74" spans="1:6" x14ac:dyDescent="0.3">
      <c r="A74" s="2"/>
      <c r="B74" s="57" t="s">
        <v>101</v>
      </c>
      <c r="C74" s="61" t="s">
        <v>2</v>
      </c>
      <c r="D74" s="37">
        <v>50</v>
      </c>
      <c r="E74" s="19">
        <v>1</v>
      </c>
      <c r="F74" s="21">
        <f t="shared" si="12"/>
        <v>50</v>
      </c>
    </row>
    <row r="75" spans="1:6" x14ac:dyDescent="0.3">
      <c r="A75" s="2"/>
      <c r="B75" s="3" t="s">
        <v>58</v>
      </c>
      <c r="C75" s="4" t="s">
        <v>2</v>
      </c>
      <c r="D75" s="7">
        <v>250</v>
      </c>
      <c r="E75" s="19">
        <v>1</v>
      </c>
      <c r="F75" s="21">
        <f t="shared" si="12"/>
        <v>250</v>
      </c>
    </row>
    <row r="76" spans="1:6" x14ac:dyDescent="0.3">
      <c r="A76" s="2"/>
      <c r="B76" s="3" t="s">
        <v>59</v>
      </c>
      <c r="C76" s="4" t="s">
        <v>2</v>
      </c>
      <c r="D76" s="7">
        <v>40</v>
      </c>
      <c r="E76" s="19">
        <v>7</v>
      </c>
      <c r="F76" s="21">
        <f t="shared" si="12"/>
        <v>280</v>
      </c>
    </row>
    <row r="77" spans="1:6" ht="28.8" x14ac:dyDescent="0.3">
      <c r="A77" s="2"/>
      <c r="B77" s="57" t="s">
        <v>78</v>
      </c>
      <c r="C77" s="61" t="s">
        <v>2</v>
      </c>
      <c r="D77" s="37">
        <v>200</v>
      </c>
      <c r="E77" s="19">
        <v>1</v>
      </c>
      <c r="F77" s="21">
        <f t="shared" ref="F77" si="13">D77*E77</f>
        <v>200</v>
      </c>
    </row>
    <row r="78" spans="1:6" ht="28.8" x14ac:dyDescent="0.3">
      <c r="A78" s="2"/>
      <c r="B78" s="57" t="s">
        <v>79</v>
      </c>
      <c r="C78" s="61" t="s">
        <v>2</v>
      </c>
      <c r="D78" s="37">
        <v>150</v>
      </c>
      <c r="E78" s="19">
        <v>1</v>
      </c>
      <c r="F78" s="21">
        <f t="shared" ref="F78" si="14">D78*E78</f>
        <v>150</v>
      </c>
    </row>
    <row r="79" spans="1:6" x14ac:dyDescent="0.3">
      <c r="A79" s="2"/>
      <c r="B79" s="3" t="s">
        <v>60</v>
      </c>
      <c r="C79" s="4" t="s">
        <v>8</v>
      </c>
      <c r="D79" s="7">
        <v>20</v>
      </c>
      <c r="E79" s="19">
        <v>20</v>
      </c>
      <c r="F79" s="21">
        <f t="shared" si="12"/>
        <v>400</v>
      </c>
    </row>
    <row r="80" spans="1:6" ht="15" customHeight="1" x14ac:dyDescent="0.3">
      <c r="A80" s="45" t="s">
        <v>61</v>
      </c>
      <c r="B80" s="48"/>
      <c r="C80" s="48"/>
      <c r="D80" s="48"/>
      <c r="E80" s="30"/>
      <c r="F80" s="31"/>
    </row>
    <row r="81" spans="1:6" x14ac:dyDescent="0.3">
      <c r="A81" s="2"/>
      <c r="B81" s="3" t="s">
        <v>62</v>
      </c>
      <c r="C81" s="4" t="s">
        <v>12</v>
      </c>
      <c r="D81" s="7">
        <v>35</v>
      </c>
      <c r="E81" s="19">
        <v>38</v>
      </c>
      <c r="F81" s="21">
        <f t="shared" si="12"/>
        <v>1330</v>
      </c>
    </row>
    <row r="82" spans="1:6" ht="43.2" x14ac:dyDescent="0.3">
      <c r="A82" s="2"/>
      <c r="B82" s="3" t="s">
        <v>110</v>
      </c>
      <c r="C82" s="4" t="s">
        <v>12</v>
      </c>
      <c r="D82" s="41">
        <v>80</v>
      </c>
      <c r="E82" s="19">
        <v>38</v>
      </c>
      <c r="F82" s="21">
        <f t="shared" si="12"/>
        <v>3040</v>
      </c>
    </row>
    <row r="83" spans="1:6" x14ac:dyDescent="0.3">
      <c r="A83" s="2"/>
      <c r="B83" s="57" t="s">
        <v>104</v>
      </c>
      <c r="C83" s="61" t="s">
        <v>105</v>
      </c>
      <c r="D83" s="37">
        <v>500</v>
      </c>
      <c r="E83" s="19">
        <v>1</v>
      </c>
      <c r="F83" s="21">
        <f t="shared" ref="F83:F87" si="15">D83*E83</f>
        <v>500</v>
      </c>
    </row>
    <row r="84" spans="1:6" x14ac:dyDescent="0.3">
      <c r="A84" s="2"/>
      <c r="B84" s="57" t="s">
        <v>106</v>
      </c>
      <c r="C84" s="61" t="s">
        <v>12</v>
      </c>
      <c r="D84" s="37">
        <v>100</v>
      </c>
      <c r="E84" s="19">
        <v>8.5</v>
      </c>
      <c r="F84" s="21">
        <f t="shared" si="15"/>
        <v>850</v>
      </c>
    </row>
    <row r="85" spans="1:6" x14ac:dyDescent="0.3">
      <c r="A85" s="2"/>
      <c r="B85" s="57" t="s">
        <v>107</v>
      </c>
      <c r="C85" s="61" t="s">
        <v>12</v>
      </c>
      <c r="D85" s="37">
        <v>150</v>
      </c>
      <c r="E85" s="19">
        <v>6</v>
      </c>
      <c r="F85" s="21">
        <f t="shared" si="15"/>
        <v>900</v>
      </c>
    </row>
    <row r="86" spans="1:6" x14ac:dyDescent="0.3">
      <c r="A86" s="2"/>
      <c r="B86" s="57" t="s">
        <v>108</v>
      </c>
      <c r="C86" s="61" t="s">
        <v>77</v>
      </c>
      <c r="D86" s="37">
        <v>30</v>
      </c>
      <c r="E86" s="19">
        <v>10</v>
      </c>
      <c r="F86" s="21">
        <f t="shared" si="15"/>
        <v>300</v>
      </c>
    </row>
    <row r="87" spans="1:6" x14ac:dyDescent="0.3">
      <c r="A87" s="2"/>
      <c r="B87" s="57" t="s">
        <v>109</v>
      </c>
      <c r="C87" s="61" t="s">
        <v>77</v>
      </c>
      <c r="D87" s="37">
        <v>20</v>
      </c>
      <c r="E87" s="19">
        <v>10</v>
      </c>
      <c r="F87" s="21">
        <f t="shared" si="15"/>
        <v>200</v>
      </c>
    </row>
    <row r="88" spans="1:6" ht="29.4" thickBot="1" x14ac:dyDescent="0.35">
      <c r="A88" s="15"/>
      <c r="B88" s="9" t="s">
        <v>63</v>
      </c>
      <c r="C88" s="10" t="s">
        <v>8</v>
      </c>
      <c r="D88" s="16">
        <v>15</v>
      </c>
      <c r="E88" s="20">
        <v>16</v>
      </c>
      <c r="F88" s="23">
        <f t="shared" si="12"/>
        <v>240</v>
      </c>
    </row>
    <row r="89" spans="1:6" ht="15" customHeight="1" thickBot="1" x14ac:dyDescent="0.35">
      <c r="A89" s="45" t="s">
        <v>64</v>
      </c>
      <c r="B89" s="46"/>
      <c r="C89" s="46"/>
      <c r="D89" s="46"/>
      <c r="E89" s="30"/>
      <c r="F89" s="31"/>
    </row>
    <row r="90" spans="1:6" ht="28.8" x14ac:dyDescent="0.3">
      <c r="A90" s="11"/>
      <c r="B90" s="12" t="s">
        <v>65</v>
      </c>
      <c r="C90" s="13" t="s">
        <v>2</v>
      </c>
      <c r="D90" s="14">
        <v>100</v>
      </c>
      <c r="E90" s="18"/>
      <c r="F90" s="22">
        <f t="shared" si="12"/>
        <v>0</v>
      </c>
    </row>
    <row r="91" spans="1:6" x14ac:dyDescent="0.3">
      <c r="A91" s="2"/>
      <c r="B91" s="3" t="s">
        <v>66</v>
      </c>
      <c r="C91" s="4" t="s">
        <v>12</v>
      </c>
      <c r="D91" s="7">
        <v>30</v>
      </c>
      <c r="E91" s="19"/>
      <c r="F91" s="21">
        <f t="shared" si="12"/>
        <v>0</v>
      </c>
    </row>
    <row r="92" spans="1:6" x14ac:dyDescent="0.3">
      <c r="A92" s="2"/>
      <c r="B92" s="3" t="s">
        <v>67</v>
      </c>
      <c r="C92" s="4" t="s">
        <v>2</v>
      </c>
      <c r="D92" s="7">
        <v>80</v>
      </c>
      <c r="E92" s="19"/>
      <c r="F92" s="21">
        <f t="shared" si="12"/>
        <v>0</v>
      </c>
    </row>
    <row r="93" spans="1:6" x14ac:dyDescent="0.3">
      <c r="A93" s="2"/>
      <c r="B93" s="58" t="s">
        <v>80</v>
      </c>
      <c r="C93" s="59" t="s">
        <v>2</v>
      </c>
      <c r="D93" s="60">
        <v>140</v>
      </c>
      <c r="E93" s="19">
        <v>1</v>
      </c>
      <c r="F93" s="21">
        <f t="shared" ref="F93:F98" si="16">D93*E93</f>
        <v>140</v>
      </c>
    </row>
    <row r="94" spans="1:6" x14ac:dyDescent="0.3">
      <c r="A94" s="2"/>
      <c r="B94" s="58" t="s">
        <v>81</v>
      </c>
      <c r="C94" s="59" t="s">
        <v>2</v>
      </c>
      <c r="D94" s="60">
        <v>60</v>
      </c>
      <c r="E94" s="19">
        <v>1</v>
      </c>
      <c r="F94" s="21">
        <f t="shared" si="16"/>
        <v>60</v>
      </c>
    </row>
    <row r="95" spans="1:6" x14ac:dyDescent="0.3">
      <c r="A95" s="2"/>
      <c r="B95" s="58" t="s">
        <v>82</v>
      </c>
      <c r="C95" s="59" t="s">
        <v>83</v>
      </c>
      <c r="D95" s="60">
        <v>45</v>
      </c>
      <c r="E95" s="19">
        <v>24</v>
      </c>
      <c r="F95" s="21">
        <f t="shared" si="16"/>
        <v>1080</v>
      </c>
    </row>
    <row r="96" spans="1:6" x14ac:dyDescent="0.3">
      <c r="A96" s="2"/>
      <c r="B96" s="58" t="s">
        <v>84</v>
      </c>
      <c r="C96" s="59" t="s">
        <v>2</v>
      </c>
      <c r="D96" s="60">
        <v>60</v>
      </c>
      <c r="E96" s="19">
        <v>8</v>
      </c>
      <c r="F96" s="21">
        <f t="shared" si="16"/>
        <v>480</v>
      </c>
    </row>
    <row r="97" spans="1:6" x14ac:dyDescent="0.3">
      <c r="A97" s="2"/>
      <c r="B97" s="58" t="s">
        <v>85</v>
      </c>
      <c r="C97" s="59" t="s">
        <v>2</v>
      </c>
      <c r="D97" s="60">
        <v>70</v>
      </c>
      <c r="E97" s="19">
        <v>1</v>
      </c>
      <c r="F97" s="21">
        <f t="shared" si="16"/>
        <v>70</v>
      </c>
    </row>
    <row r="98" spans="1:6" x14ac:dyDescent="0.3">
      <c r="A98" s="2"/>
      <c r="B98" s="57" t="s">
        <v>87</v>
      </c>
      <c r="C98" s="61" t="s">
        <v>86</v>
      </c>
      <c r="D98" s="37">
        <v>200</v>
      </c>
      <c r="E98" s="19">
        <v>7</v>
      </c>
      <c r="F98" s="21">
        <f t="shared" si="16"/>
        <v>1400</v>
      </c>
    </row>
    <row r="99" spans="1:6" x14ac:dyDescent="0.3">
      <c r="A99" s="2"/>
      <c r="B99" s="3" t="s">
        <v>68</v>
      </c>
      <c r="C99" s="4" t="s">
        <v>9</v>
      </c>
      <c r="D99" s="7">
        <v>200</v>
      </c>
      <c r="E99" s="19">
        <v>5</v>
      </c>
      <c r="F99" s="21">
        <f t="shared" ref="F99" si="17">D99*E99</f>
        <v>1000</v>
      </c>
    </row>
    <row r="100" spans="1:6" x14ac:dyDescent="0.3">
      <c r="A100" s="26"/>
      <c r="B100" s="27"/>
      <c r="C100" s="28"/>
      <c r="D100" s="29"/>
      <c r="E100" s="35" t="s">
        <v>88</v>
      </c>
      <c r="F100" s="36">
        <f>SUM(F26:F99)+F23</f>
        <v>135657.60000000001</v>
      </c>
    </row>
  </sheetData>
  <mergeCells count="19">
    <mergeCell ref="A11:D11"/>
    <mergeCell ref="A16:D16"/>
    <mergeCell ref="A29:D29"/>
    <mergeCell ref="A34:D34"/>
    <mergeCell ref="A5:F5"/>
    <mergeCell ref="A6:F6"/>
    <mergeCell ref="B1:B3"/>
    <mergeCell ref="C1:D3"/>
    <mergeCell ref="E1:F3"/>
    <mergeCell ref="A89:D89"/>
    <mergeCell ref="A24:F24"/>
    <mergeCell ref="A25:F25"/>
    <mergeCell ref="A52:D52"/>
    <mergeCell ref="A23:D23"/>
    <mergeCell ref="A70:D70"/>
    <mergeCell ref="A80:D80"/>
    <mergeCell ref="A8:D8"/>
    <mergeCell ref="A10:D10"/>
    <mergeCell ref="A48:D48"/>
  </mergeCells>
  <pageMargins left="0.7" right="0.7" top="0.75" bottom="0.75" header="0.3" footer="0.3"/>
  <pageSetup paperSize="9" scale="86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Любимая</dc:creator>
  <cp:lastModifiedBy>User</cp:lastModifiedBy>
  <cp:lastPrinted>2020-12-17T09:49:10Z</cp:lastPrinted>
  <dcterms:created xsi:type="dcterms:W3CDTF">2017-11-09T13:58:05Z</dcterms:created>
  <dcterms:modified xsi:type="dcterms:W3CDTF">2021-05-11T14:09:10Z</dcterms:modified>
</cp:coreProperties>
</file>