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A9501798-D908-4831-A5BA-213808078F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3 м" sheetId="2" r:id="rId1"/>
    <sheet name="Лист1" sheetId="3" r:id="rId2"/>
  </sheets>
  <definedNames>
    <definedName name="_xlnm.Print_Area" localSheetId="0">'23 м'!$A$1:$C$211</definedName>
  </definedNames>
  <calcPr calcId="191029"/>
</workbook>
</file>

<file path=xl/calcChain.xml><?xml version="1.0" encoding="utf-8"?>
<calcChain xmlns="http://schemas.openxmlformats.org/spreadsheetml/2006/main">
  <c r="G212" i="2" l="1"/>
  <c r="G209" i="2"/>
  <c r="G206" i="2"/>
  <c r="G200" i="2"/>
  <c r="G196" i="2"/>
  <c r="G180" i="2"/>
  <c r="G226" i="2"/>
  <c r="G225" i="2"/>
  <c r="G227" i="2"/>
  <c r="G224" i="2"/>
  <c r="G223" i="2"/>
  <c r="G181" i="2"/>
  <c r="G179" i="2"/>
  <c r="G183" i="2"/>
  <c r="G213" i="2"/>
  <c r="G4" i="2" l="1"/>
  <c r="G13" i="2"/>
  <c r="G45" i="2" l="1"/>
  <c r="G16" i="2"/>
  <c r="G118" i="2" l="1"/>
  <c r="G87" i="2"/>
  <c r="G165" i="2"/>
  <c r="G229" i="2"/>
  <c r="G219" i="2"/>
  <c r="G218" i="2"/>
  <c r="G24" i="2"/>
  <c r="G25" i="2"/>
  <c r="G23" i="2"/>
  <c r="G202" i="2"/>
  <c r="G198" i="2"/>
  <c r="G129" i="2"/>
  <c r="G53" i="2"/>
  <c r="G52" i="2"/>
  <c r="G164" i="2"/>
  <c r="G163" i="2"/>
  <c r="G138" i="2"/>
  <c r="G132" i="2"/>
  <c r="G123" i="2"/>
  <c r="G122" i="2"/>
  <c r="G139" i="2"/>
  <c r="G159" i="2"/>
  <c r="G65" i="2"/>
  <c r="G175" i="2"/>
  <c r="G174" i="2"/>
  <c r="G173" i="2"/>
  <c r="G172" i="2"/>
  <c r="G89" i="2"/>
  <c r="G91" i="2"/>
  <c r="G108" i="2"/>
  <c r="G107" i="2"/>
  <c r="G104" i="2"/>
  <c r="G102" i="2"/>
  <c r="G101" i="2"/>
  <c r="G69" i="2"/>
  <c r="G12" i="2"/>
  <c r="G51" i="2"/>
  <c r="G14" i="2"/>
  <c r="G85" i="2" l="1"/>
  <c r="G7" i="2" l="1"/>
  <c r="G10" i="2"/>
  <c r="G11" i="2"/>
  <c r="G8" i="2"/>
  <c r="G9" i="2"/>
  <c r="G15" i="2"/>
  <c r="G17" i="2"/>
  <c r="G18" i="2"/>
  <c r="G19" i="2"/>
  <c r="G20" i="2"/>
  <c r="G21" i="2"/>
  <c r="G22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3" i="2"/>
  <c r="G44" i="2"/>
  <c r="G46" i="2"/>
  <c r="G47" i="2"/>
  <c r="G48" i="2"/>
  <c r="G49" i="2"/>
  <c r="G50" i="2"/>
  <c r="G54" i="2"/>
  <c r="G55" i="2"/>
  <c r="G56" i="2"/>
  <c r="G57" i="2"/>
  <c r="G58" i="2"/>
  <c r="G59" i="2"/>
  <c r="G60" i="2"/>
  <c r="G61" i="2"/>
  <c r="G62" i="2"/>
  <c r="G63" i="2"/>
  <c r="G64" i="2"/>
  <c r="G66" i="2"/>
  <c r="G67" i="2"/>
  <c r="G68" i="2"/>
  <c r="G70" i="2"/>
  <c r="G72" i="2"/>
  <c r="G73" i="2"/>
  <c r="G77" i="2"/>
  <c r="G78" i="2"/>
  <c r="G80" i="2"/>
  <c r="G81" i="2"/>
  <c r="G82" i="2"/>
  <c r="G83" i="2"/>
  <c r="G84" i="2"/>
  <c r="G88" i="2"/>
  <c r="G90" i="2"/>
  <c r="G92" i="2"/>
  <c r="G93" i="2"/>
  <c r="G86" i="2"/>
  <c r="G79" i="2"/>
  <c r="G94" i="2"/>
  <c r="G95" i="2"/>
  <c r="G96" i="2"/>
  <c r="G98" i="2"/>
  <c r="G99" i="2"/>
  <c r="G100" i="2"/>
  <c r="G103" i="2"/>
  <c r="G105" i="2"/>
  <c r="G106" i="2"/>
  <c r="G109" i="2"/>
  <c r="G110" i="2"/>
  <c r="G112" i="2"/>
  <c r="G113" i="2"/>
  <c r="G114" i="2"/>
  <c r="G115" i="2"/>
  <c r="G116" i="2"/>
  <c r="G117" i="2"/>
  <c r="G119" i="2"/>
  <c r="G120" i="2"/>
  <c r="G121" i="2"/>
  <c r="G126" i="2"/>
  <c r="G124" i="2"/>
  <c r="G125" i="2"/>
  <c r="G127" i="2"/>
  <c r="G128" i="2"/>
  <c r="G130" i="2"/>
  <c r="G131" i="2"/>
  <c r="G133" i="2"/>
  <c r="G134" i="2"/>
  <c r="G135" i="2"/>
  <c r="G136" i="2"/>
  <c r="G137" i="2"/>
  <c r="G142" i="2"/>
  <c r="G140" i="2"/>
  <c r="G141" i="2"/>
  <c r="G143" i="2"/>
  <c r="G74" i="2"/>
  <c r="G75" i="2"/>
  <c r="G76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60" i="2"/>
  <c r="G161" i="2"/>
  <c r="G162" i="2"/>
  <c r="G166" i="2"/>
  <c r="G167" i="2"/>
  <c r="G168" i="2"/>
  <c r="G169" i="2"/>
  <c r="G170" i="2"/>
  <c r="G171" i="2"/>
  <c r="G176" i="2"/>
  <c r="G182" i="2"/>
  <c r="G184" i="2"/>
  <c r="G185" i="2"/>
  <c r="G186" i="2"/>
  <c r="G187" i="2"/>
  <c r="G188" i="2"/>
  <c r="G189" i="2"/>
  <c r="G190" i="2"/>
  <c r="G191" i="2"/>
  <c r="G192" i="2"/>
  <c r="G193" i="2"/>
  <c r="G195" i="2"/>
  <c r="G197" i="2"/>
  <c r="G199" i="2"/>
  <c r="G201" i="2"/>
  <c r="G203" i="2"/>
  <c r="G204" i="2"/>
  <c r="G205" i="2"/>
  <c r="G207" i="2"/>
  <c r="G208" i="2"/>
  <c r="G210" i="2"/>
  <c r="G211" i="2"/>
  <c r="G214" i="2"/>
  <c r="G215" i="2"/>
  <c r="G216" i="2"/>
  <c r="G217" i="2"/>
  <c r="G220" i="2"/>
  <c r="G221" i="2"/>
  <c r="G228" i="2"/>
  <c r="G231" i="2" l="1"/>
  <c r="G230" i="2"/>
  <c r="G232" i="2" l="1"/>
</calcChain>
</file>

<file path=xl/sharedStrings.xml><?xml version="1.0" encoding="utf-8"?>
<sst xmlns="http://schemas.openxmlformats.org/spreadsheetml/2006/main" count="452" uniqueCount="239">
  <si>
    <t>Установка узла учета воды</t>
  </si>
  <si>
    <t>Прокладка труб и установка концевиков системы водоснабжения</t>
  </si>
  <si>
    <t>Прокладка труб системы канализации</t>
  </si>
  <si>
    <t>Устройство штробы в кирпичных стенах</t>
  </si>
  <si>
    <t>Установка подрозетников</t>
  </si>
  <si>
    <t>Установка Автоматических выключателей</t>
  </si>
  <si>
    <t>Установка распределительных коробок</t>
  </si>
  <si>
    <t>Праспайка распределительных коробок</t>
  </si>
  <si>
    <t>Грунтовка стен</t>
  </si>
  <si>
    <t>Штукатурка откосов и углов</t>
  </si>
  <si>
    <t>Очистка помещения от мусора</t>
  </si>
  <si>
    <t>Оклейка стен обоями</t>
  </si>
  <si>
    <t>Шпатлевка откосов окон и дверей под окраску</t>
  </si>
  <si>
    <t xml:space="preserve">Окраска откосов </t>
  </si>
  <si>
    <t>Грунтовка пола</t>
  </si>
  <si>
    <t>Устройство плинтуса</t>
  </si>
  <si>
    <t>Установка подоконника</t>
  </si>
  <si>
    <t>Устройство ниши под щит автоматов</t>
  </si>
  <si>
    <t>Заделка штроб электрика и кондиционирование</t>
  </si>
  <si>
    <t>Установка переходных планок</t>
  </si>
  <si>
    <t>Сверление отверстий в плитке</t>
  </si>
  <si>
    <t>наименование работ</t>
  </si>
  <si>
    <t>материалы</t>
  </si>
  <si>
    <t>Машинная штукатурка стен</t>
  </si>
  <si>
    <t>Маяк 10мм 3м</t>
  </si>
  <si>
    <t>Хомут Ф50 крепления канализации</t>
  </si>
  <si>
    <t>Крепление трубы Ф20 хомут</t>
  </si>
  <si>
    <t>Припой изолента</t>
  </si>
  <si>
    <t>Углы соеденители</t>
  </si>
  <si>
    <t>Устройство цементно песчаной стяжки пола толщиной 100мм</t>
  </si>
  <si>
    <t xml:space="preserve">Установка фурнитуры </t>
  </si>
  <si>
    <t>Установка точечных светильников</t>
  </si>
  <si>
    <t>Установка настенных бра</t>
  </si>
  <si>
    <t xml:space="preserve">Устройство гидроизоляции пола </t>
  </si>
  <si>
    <t>Редукция 100*50</t>
  </si>
  <si>
    <t>Кран стиральной маш 3/4"</t>
  </si>
  <si>
    <t>Кран настенный хром 1/2"</t>
  </si>
  <si>
    <t>Шланг Ш/Ш 1/2" 60см</t>
  </si>
  <si>
    <t>Мешок</t>
  </si>
  <si>
    <t>Дверь в санузел "Омис" с установкой</t>
  </si>
  <si>
    <t>Душевая стойка мод. Mixxen с колонной MXCL0407</t>
  </si>
  <si>
    <t>Мойка кухни Teka Basico 510 мм</t>
  </si>
  <si>
    <t>Умывальник Умывальник Kolo Twins 60 см</t>
  </si>
  <si>
    <t>Кабель 3*1,5 ВВГнГ  Одессакабель</t>
  </si>
  <si>
    <t>Кабель 3*2,5 ВВГнГ  Одессакабель</t>
  </si>
  <si>
    <t>Кабель 3*6 ВВГнГ  Одессакабель</t>
  </si>
  <si>
    <t>Кабель антена TV  Одессакабель</t>
  </si>
  <si>
    <t>Кабель витая пара IT  Одессакабель</t>
  </si>
  <si>
    <t xml:space="preserve">Смесители умывальник мойка Water House Standart </t>
  </si>
  <si>
    <t xml:space="preserve">Светильник точечный диодный Maxus Sp Edge </t>
  </si>
  <si>
    <t>Бра Strotskis Nikolas 1x40 Вт E14</t>
  </si>
  <si>
    <t xml:space="preserve">Вентиль шаровый Ф20 </t>
  </si>
  <si>
    <t xml:space="preserve"> </t>
  </si>
  <si>
    <t xml:space="preserve">Электромонтажные работы </t>
  </si>
  <si>
    <t xml:space="preserve">Сантехнические работы  </t>
  </si>
  <si>
    <t>Регламент выполнения ремонтных работ (Апартамент 23 кв.м.)</t>
  </si>
  <si>
    <t xml:space="preserve">  1 ЭТАП</t>
  </si>
  <si>
    <t>2 ЭТАП</t>
  </si>
  <si>
    <t xml:space="preserve">Сантехника </t>
  </si>
  <si>
    <t xml:space="preserve">Электромонтаж  </t>
  </si>
  <si>
    <t>Установка радиатора отопления</t>
  </si>
  <si>
    <t>Отделочные работы</t>
  </si>
  <si>
    <t>Общестроительные работы этап WHITE BOX</t>
  </si>
  <si>
    <t>шт</t>
  </si>
  <si>
    <t xml:space="preserve">м.п. </t>
  </si>
  <si>
    <t>Врезка в водопровод</t>
  </si>
  <si>
    <t>Разводка труб канализации, 1 элемент соединения</t>
  </si>
  <si>
    <t xml:space="preserve">Установка трапа </t>
  </si>
  <si>
    <t>Радіатори біметалеві Mirado/Diva 500/96 робочий тиск 30 атм.</t>
  </si>
  <si>
    <t>сек</t>
  </si>
  <si>
    <t>Комплект пробок 1/2"х1"   для алюм., біметал. та чавунних радіаторів</t>
  </si>
  <si>
    <t>Кронштейн для радіатора 8*170мм з дюбелем</t>
  </si>
  <si>
    <t>Кран ППР Ду 20х1/2" ЗР кульов. прямий з амер.</t>
  </si>
  <si>
    <t>Гофра 20 мм</t>
  </si>
  <si>
    <t>кг</t>
  </si>
  <si>
    <t>комп.</t>
  </si>
  <si>
    <t>м2</t>
  </si>
  <si>
    <t>м3</t>
  </si>
  <si>
    <t>м.п.</t>
  </si>
  <si>
    <t xml:space="preserve">Вынос мусора </t>
  </si>
  <si>
    <t xml:space="preserve">1 этаж </t>
  </si>
  <si>
    <t xml:space="preserve">м.п </t>
  </si>
  <si>
    <t>Кладка кирпича</t>
  </si>
  <si>
    <t>Анкерування</t>
  </si>
  <si>
    <t>Затирка швов</t>
  </si>
  <si>
    <t xml:space="preserve">Затирка швов </t>
  </si>
  <si>
    <t>Укладка плитки на стены фартух с затиркой</t>
  </si>
  <si>
    <t>Плитка</t>
  </si>
  <si>
    <t xml:space="preserve">Натяжной потолок </t>
  </si>
  <si>
    <t>Работы</t>
  </si>
  <si>
    <t>Материали</t>
  </si>
  <si>
    <t>Едн. Изм</t>
  </si>
  <si>
    <t>Кол.</t>
  </si>
  <si>
    <t>Цена</t>
  </si>
  <si>
    <t>Сума</t>
  </si>
  <si>
    <t xml:space="preserve">Укладка плитки на пол санузла </t>
  </si>
  <si>
    <t>Кладка газоблока</t>
  </si>
  <si>
    <t>Установка маяков на стяжку</t>
  </si>
  <si>
    <t>Установка маяков на штукатурку</t>
  </si>
  <si>
    <t xml:space="preserve">Грунтування стен санузла </t>
  </si>
  <si>
    <t>Укладка виниловых полов</t>
  </si>
  <si>
    <t xml:space="preserve">Укладка плитки на стены санузла </t>
  </si>
  <si>
    <t xml:space="preserve">шт </t>
  </si>
  <si>
    <t xml:space="preserve">Муфта с резьбой наружная Wavin Ekoplastik ППР 20x1/2"
</t>
  </si>
  <si>
    <t>Муфта с резьбой наружная Wavin Ekoplastik ППР 20x1/2"</t>
  </si>
  <si>
    <t>Счетчик воды холодной Ф20 (из штуцерами в комплекте)</t>
  </si>
  <si>
    <t>Клемма быстрого монтажа на 3 проводника с рычагами EMT 3x0,08-4/2,5 мм</t>
  </si>
  <si>
    <t>Обратный клапан Valtec В 1/2"</t>
  </si>
  <si>
    <t>Розчин готовий кладковий важкий цементний, марка М150 (14 шт цемента,2,5 м2 песка)</t>
  </si>
  <si>
    <t>Кладочна проволока 2 мм</t>
  </si>
  <si>
    <t>Розчин готовий кладковий важкий цементно-вапняковий, марка М50</t>
  </si>
  <si>
    <t>Гарячекатана арматурна диам.6</t>
  </si>
  <si>
    <t>Клей для газоблока Ceresit CT-21 (25кг)</t>
  </si>
  <si>
    <t>Подкладочний рубероед</t>
  </si>
  <si>
    <t>Монтажна піна Ceresit TS 62 професійна універсальна</t>
  </si>
  <si>
    <t>бал.</t>
  </si>
  <si>
    <t>Газобетонный блок ХСМ 600x200x100 мм Hetten</t>
  </si>
  <si>
    <t>Крестики дистанционные Topex 2 мм 16В520</t>
  </si>
  <si>
    <t>Гідроізоляційна суміш Ceresit CR 65</t>
  </si>
  <si>
    <t>Гидроизоляционная мембрана BOTAMENT 1х30 м</t>
  </si>
  <si>
    <t>Виниловый пол клеева TARKETT MODULART7 OAK TREND BEIGE 257021000</t>
  </si>
  <si>
    <t>Клей для винилового пола Ceresit UK 400 /14кг</t>
  </si>
  <si>
    <t>Коробка дверная ПВХ 100 мм ольха "ОМиС", 05</t>
  </si>
  <si>
    <t>Наличник ПВХ полукруглый ольха 0,7 х 2,20 м "ОМиС", пк-70-05</t>
  </si>
  <si>
    <t>пара</t>
  </si>
  <si>
    <t>Коробка установча Schneider Electric 65x45 поліпропілен IMT35100</t>
  </si>
  <si>
    <t xml:space="preserve"> Автоматический виключатель Schneider Electric ВА63 32/2/С 2Р 32 А 4,5 кА 11216</t>
  </si>
  <si>
    <t>Реле напруги ZUBR D25</t>
  </si>
  <si>
    <t>Диференційний автомат Viko електронний 2C 25А 30мА АС 6кА 230V Type C 6VRBE-2C2530/AC</t>
  </si>
  <si>
    <t>Коробка распределительная Schneider Electric</t>
  </si>
  <si>
    <t>Набор для паковки 103104 паста Gebatout 2 80 г + пакля 20 г</t>
  </si>
  <si>
    <t>Щит автоматов на 12 позиций  Lux-Ray (Din-рейка, нулевая шина).</t>
  </si>
  <si>
    <t>Матовое полотно натяжного потолка</t>
  </si>
  <si>
    <t>Стеновой профиль натяжных потолков</t>
  </si>
  <si>
    <t>Декоративная вставка</t>
  </si>
  <si>
    <t xml:space="preserve">Шнур для потолка </t>
  </si>
  <si>
    <t xml:space="preserve">Закладные для светильников </t>
  </si>
  <si>
    <t>Клей для плитки Ceresst CM-11+</t>
  </si>
  <si>
    <t xml:space="preserve">Дюбели монтажние  </t>
  </si>
  <si>
    <t>Клей для плитки Ceresit СМ-11+</t>
  </si>
  <si>
    <t>Дюбель 6*40</t>
  </si>
  <si>
    <t>Угол внутрений плинтуса</t>
  </si>
  <si>
    <t>Угол наружний  плинтуса</t>
  </si>
  <si>
    <t>Заглушка плинтуса</t>
  </si>
  <si>
    <t>пар.</t>
  </si>
  <si>
    <t xml:space="preserve">пач. </t>
  </si>
  <si>
    <t>Наконечник втулковий E.NEXT e.terminal.stand.e1508.red ізольований 1,5 кв.мм 100 шт. S3036022 червоний</t>
  </si>
  <si>
    <t>Наконечник втулковий E.NEXT e.terminal.stand.e1508.red ізольований 2,5 кв.мм 100 шт. S3036022 червоний</t>
  </si>
  <si>
    <t xml:space="preserve">Труба полипропиленовая Wavin Ekoplastik 20 PN20 4 м
</t>
  </si>
  <si>
    <t xml:space="preserve">Коліно Wavin Ekoplastik ПП 20х90°
</t>
  </si>
  <si>
    <t>Муфта соеденительная Wavin Ekoplastik ПП  Ф20</t>
  </si>
  <si>
    <t>Колено настенное внутренняя Wavin Ekoplastik 20x1/2" SNK020XXXX</t>
  </si>
  <si>
    <t>Заглушка НН ("Valtec" типу) 1/2"</t>
  </si>
  <si>
    <t>Труба канализационная ValRom ПП d50х1000 мм</t>
  </si>
  <si>
    <t>Колено Rhein 50/90</t>
  </si>
  <si>
    <t>Тройник Rhein ПП d50</t>
  </si>
  <si>
    <t>Тройник Rhein 110/90</t>
  </si>
  <si>
    <t>Душовий трап Alca Plast Трап 105x105/50мм з боковим підводом, гідрозатвор комбінований (сухий + мокрий)</t>
  </si>
  <si>
    <t xml:space="preserve">Сифон для умывальника Water House пластмассовый выпуск, гибкая труба 40 * 50
</t>
  </si>
  <si>
    <t xml:space="preserve">Кран кульовий Wavin Ekoplastik ППР 20 мм SVEK020XXX
</t>
  </si>
  <si>
    <t xml:space="preserve">Кран кульовий Valtec BASE ВН 1/2" метелик
</t>
  </si>
  <si>
    <t>Профили металлические оцинкованные перфоуголок</t>
  </si>
  <si>
    <t>Кирпич керамических одинарна повнотила, разрем 250х120х65 мм, марка М200</t>
  </si>
  <si>
    <t>Креплення анкерне</t>
  </si>
  <si>
    <t>Герметик силиконовый SOUDAL нейтральный санитарный 280 мл</t>
  </si>
  <si>
    <t>Шланг заливний Water House для стиральных и посудомоечных машин SZ-3</t>
  </si>
  <si>
    <t>Труба гофрированная Water House G 01</t>
  </si>
  <si>
    <t xml:space="preserve">Мойка окон </t>
  </si>
  <si>
    <t>Крепление для маяка штукатурного FIT D07925 (50 шт)</t>
  </si>
  <si>
    <t>Автоматический виключатель Schneider Electric ВА63 25/1/С 1Р 25А 4,5 кА 11205</t>
  </si>
  <si>
    <t>Автоматический виключатель Schneider Electric ВА63 16/1/С 1Р 16 А 4,5 кА 11203</t>
  </si>
  <si>
    <t>Герметик силиконовый SOUDAL нейтральный санитарный  280 мл</t>
  </si>
  <si>
    <t>Порожек алюминиевый переходной 40 мм Braz Line гладкий скрытый крепеж 900 мм</t>
  </si>
  <si>
    <t>Замок врезной цилиндрический ПРО-САМ с ручками ЗВ4-31/55 мм 55 мм никель</t>
  </si>
  <si>
    <t>Гофра армована для унітаза Water House AGU</t>
  </si>
  <si>
    <t>Дверное полотно "Классика" ПВХ ольха 80 см х 2 м</t>
  </si>
  <si>
    <t>Петля 100*75-B-L  хром CR</t>
  </si>
  <si>
    <t>Крестики дистанционные Topex 3 мм 16В520</t>
  </si>
  <si>
    <t>Гипс строительный Г-4, 5 кг (Алибастр)</t>
  </si>
  <si>
    <t>Гипс Г-4, 5 кг (алибастр)</t>
  </si>
  <si>
    <t>Добавка гідрофобна redbag 5 л</t>
  </si>
  <si>
    <t>Смеси  сухие  штукатурные МП-75 (30кг)</t>
  </si>
  <si>
    <t>Грунтовка Ceresit СТ-17  (10л)</t>
  </si>
  <si>
    <t>Смеси  сухие  штукатурные МП-75 (30 кг)</t>
  </si>
  <si>
    <t>Затирка Mapei Keracolor FF 100 (Белый) 2 кг</t>
  </si>
  <si>
    <t>Подоконник ПВХ белый матовый 500мм Риф</t>
  </si>
  <si>
    <t>Заглушка белая с двумя капиносами 500мм Риф</t>
  </si>
  <si>
    <t>Пена монтажная APEN Gunfoam Pro 65 (профессиональная), 875 мл (выход 65 л)</t>
  </si>
  <si>
    <t>Шпаклевка Knauf MULTI-FINISH 25 кг</t>
  </si>
  <si>
    <t>Бумага наждачная на бум.основе PS30D/40/S/115x50000 KLINGSPOR 174086</t>
  </si>
  <si>
    <t>Краска AURA Mattlatex  интерьерная моющаяся (матовая), 2,5 л</t>
  </si>
  <si>
    <t>Лента малярная 50 мм х 50 м</t>
  </si>
  <si>
    <t xml:space="preserve">Клей для виниловых обоев сухой Quelyd  300 гр </t>
  </si>
  <si>
    <t xml:space="preserve">Vinil Джорджия ЭШТ2-1287. Код: 50554698 рулон 10м кв.
</t>
  </si>
  <si>
    <t>Плинтус ТЕКО Стандарт  Орех светлый 0001 2,5м</t>
  </si>
  <si>
    <t>Выключатель Schneider Asfora 1-кл.,белый EPH0100121</t>
  </si>
  <si>
    <t>Выключатель Schneider Asfora 2-кл.белый EPH0300121</t>
  </si>
  <si>
    <t>Унитаз-компакт Kolo Runa гор сл. 3/6 нижн. подв. сид. duroplast (L89200)</t>
  </si>
  <si>
    <t>Герметик силиконовый APEN санитарный (прозрачный), 280 мл</t>
  </si>
  <si>
    <t>Установка стиральной машин</t>
  </si>
  <si>
    <t>Установка умывальника</t>
  </si>
  <si>
    <t>Установка мойка кухни</t>
  </si>
  <si>
    <t>Установка бойлера</t>
  </si>
  <si>
    <t>Установка душевой смеситель</t>
  </si>
  <si>
    <t>Установка унитаза</t>
  </si>
  <si>
    <t>Установка прочее</t>
  </si>
  <si>
    <t>Уборка помещения после ремонта</t>
  </si>
  <si>
    <t xml:space="preserve">Установка точек гарячей, холодной воды </t>
  </si>
  <si>
    <t>Прокладка кабеля до 10 мкв. м</t>
  </si>
  <si>
    <t>м.п</t>
  </si>
  <si>
    <t>Прокладка гофры и кабеля до 4 мкв.м</t>
  </si>
  <si>
    <t>Фильтр грубой очистки Ф20</t>
  </si>
  <si>
    <t>Подготовительный ЭТАП</t>
  </si>
  <si>
    <t>Подъем материалов</t>
  </si>
  <si>
    <t>1 Этаж</t>
  </si>
  <si>
    <t>Стиральная машина BECO WRS5511BWW</t>
  </si>
  <si>
    <t xml:space="preserve">Рамка двомісна Panasonic Arkedia Slim </t>
  </si>
  <si>
    <t xml:space="preserve">Рамка тримісна Panasonic Arkedia Slim </t>
  </si>
  <si>
    <t xml:space="preserve">Розетка одинарна з заземленням Panasonic Arkedia Slim </t>
  </si>
  <si>
    <t xml:space="preserve">Розетка TV кінцева Panasonic Arkedia Slim </t>
  </si>
  <si>
    <t xml:space="preserve">Розетка комп’ютерна подвійна Panasonic Arkedia Slim </t>
  </si>
  <si>
    <t>Бойлер JUNIOR NTS 50</t>
  </si>
  <si>
    <t>iClima ICI-07RA IN/ICU-07RA OUT</t>
  </si>
  <si>
    <t>Vivacer MONO (HD6M10) белый 60x60. Код: 60120061</t>
  </si>
  <si>
    <t>Плитка Huida HK6954M 60x60  (Атем сняли с производства)</t>
  </si>
  <si>
    <t>Доукомплектация квартиры</t>
  </si>
  <si>
    <t>Подьем холодильника</t>
  </si>
  <si>
    <t>1 этаж</t>
  </si>
  <si>
    <t>Delfa TFC-128</t>
  </si>
  <si>
    <t>BEKO HDCE 32200X</t>
  </si>
  <si>
    <t>Подьем варильной поверхности</t>
  </si>
  <si>
    <t>Установка варильной поверхности</t>
  </si>
  <si>
    <t>Установка кондиционера</t>
  </si>
  <si>
    <t>Подьем унитаза</t>
  </si>
  <si>
    <t>Подьем варильной кондиционера</t>
  </si>
  <si>
    <t>Подьем умывальника</t>
  </si>
  <si>
    <t>Подьем бойлера</t>
  </si>
  <si>
    <t>Подьем мойка кухни</t>
  </si>
  <si>
    <t>Подьем стиральной 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</si>
</sst>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0" fillId="3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7" xfId="0" applyBorder="1" applyAlignment="1"/>
    <xf numFmtId="0" fontId="1" fillId="2" borderId="0" xfId="0" applyFont="1" applyFill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0" borderId="7" xfId="0" applyFont="1" applyFill="1" applyBorder="1" applyAlignment="1">
      <alignment horizontal="center"/>
    </xf>
    <xf numFmtId="0" fontId="1" fillId="0" borderId="0" xfId="0" applyFont="1"/>
    <xf numFmtId="0" fontId="1" fillId="5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3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5" borderId="11" xfId="0" applyFont="1" applyFill="1" applyBorder="1" applyAlignment="1">
      <alignment horizontal="lef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5" borderId="7" xfId="0" applyFont="1" applyFill="1" applyBorder="1" applyAlignment="1"/>
    <xf numFmtId="0" fontId="1" fillId="5" borderId="4" xfId="0" applyFont="1" applyFill="1" applyBorder="1"/>
    <xf numFmtId="0" fontId="1" fillId="5" borderId="2" xfId="0" applyFont="1" applyFill="1" applyBorder="1"/>
    <xf numFmtId="0" fontId="1" fillId="5" borderId="13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5" borderId="7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9" xfId="0" applyFont="1" applyFill="1" applyBorder="1"/>
    <xf numFmtId="0" fontId="3" fillId="5" borderId="13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1" fillId="5" borderId="7" xfId="0" applyFont="1" applyFill="1" applyBorder="1" applyAlignment="1"/>
    <xf numFmtId="0" fontId="1" fillId="5" borderId="4" xfId="0" applyFont="1" applyFill="1" applyBorder="1"/>
    <xf numFmtId="0" fontId="1" fillId="0" borderId="11" xfId="0" applyFont="1" applyFill="1" applyBorder="1" applyAlignment="1">
      <alignment horizontal="left"/>
    </xf>
    <xf numFmtId="0" fontId="0" fillId="3" borderId="13" xfId="0" applyFill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1" fillId="3" borderId="2" xfId="0" applyFont="1" applyFill="1" applyBorder="1"/>
    <xf numFmtId="0" fontId="0" fillId="3" borderId="2" xfId="0" applyFont="1" applyFill="1" applyBorder="1"/>
    <xf numFmtId="0" fontId="0" fillId="3" borderId="1" xfId="0" applyFont="1" applyFill="1" applyBorder="1"/>
    <xf numFmtId="0" fontId="0" fillId="0" borderId="15" xfId="0" applyFill="1" applyBorder="1"/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7" xfId="0" applyFont="1" applyFill="1" applyBorder="1"/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" fillId="5" borderId="1" xfId="0" applyNumberFormat="1" applyFont="1" applyFill="1" applyBorder="1"/>
    <xf numFmtId="2" fontId="0" fillId="6" borderId="1" xfId="0" applyNumberFormat="1" applyFill="1" applyBorder="1"/>
    <xf numFmtId="2" fontId="0" fillId="3" borderId="1" xfId="0" applyNumberFormat="1" applyFill="1" applyBorder="1"/>
    <xf numFmtId="2" fontId="0" fillId="0" borderId="1" xfId="0" applyNumberFormat="1" applyFont="1" applyFill="1" applyBorder="1"/>
    <xf numFmtId="2" fontId="0" fillId="3" borderId="1" xfId="0" applyNumberFormat="1" applyFont="1" applyFill="1" applyBorder="1"/>
    <xf numFmtId="2" fontId="0" fillId="0" borderId="15" xfId="0" applyNumberFormat="1" applyFill="1" applyBorder="1"/>
    <xf numFmtId="2" fontId="1" fillId="5" borderId="17" xfId="0" applyNumberFormat="1" applyFont="1" applyFill="1" applyBorder="1"/>
    <xf numFmtId="2" fontId="0" fillId="0" borderId="0" xfId="0" applyNumberFormat="1" applyFill="1" applyBorder="1"/>
    <xf numFmtId="2" fontId="1" fillId="0" borderId="0" xfId="0" applyNumberFormat="1" applyFont="1"/>
    <xf numFmtId="2" fontId="0" fillId="0" borderId="0" xfId="0" applyNumberFormat="1"/>
    <xf numFmtId="0" fontId="0" fillId="0" borderId="4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" xfId="0" applyFill="1" applyBorder="1"/>
    <xf numFmtId="2" fontId="0" fillId="0" borderId="1" xfId="0" applyNumberFormat="1" applyFill="1" applyBorder="1"/>
    <xf numFmtId="2" fontId="0" fillId="0" borderId="13" xfId="0" applyNumberFormat="1" applyBorder="1" applyAlignment="1">
      <alignment horizontal="left" wrapText="1"/>
    </xf>
    <xf numFmtId="0" fontId="0" fillId="3" borderId="18" xfId="0" applyFill="1" applyBorder="1" applyAlignment="1">
      <alignment horizontal="left"/>
    </xf>
    <xf numFmtId="0" fontId="0" fillId="3" borderId="18" xfId="0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/>
    <xf numFmtId="2" fontId="1" fillId="8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5" borderId="0" xfId="0" applyFont="1" applyFill="1" applyBorder="1" applyAlignment="1">
      <alignment horizontal="left"/>
    </xf>
    <xf numFmtId="0" fontId="1" fillId="5" borderId="1" xfId="0" applyFont="1" applyFill="1" applyBorder="1" applyAlignment="1"/>
    <xf numFmtId="0" fontId="0" fillId="5" borderId="1" xfId="0" applyFill="1" applyBorder="1"/>
    <xf numFmtId="0" fontId="0" fillId="0" borderId="17" xfId="0" applyBorder="1" applyAlignment="1">
      <alignment horizontal="left"/>
    </xf>
    <xf numFmtId="0" fontId="0" fillId="0" borderId="17" xfId="0" applyBorder="1"/>
    <xf numFmtId="2" fontId="0" fillId="0" borderId="17" xfId="0" applyNumberFormat="1" applyBorder="1"/>
    <xf numFmtId="0" fontId="1" fillId="5" borderId="24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5" borderId="17" xfId="0" applyFont="1" applyFill="1" applyBorder="1" applyAlignment="1">
      <alignment horizontal="right"/>
    </xf>
    <xf numFmtId="2" fontId="1" fillId="5" borderId="17" xfId="0" applyNumberFormat="1" applyFont="1" applyFill="1" applyBorder="1" applyAlignment="1">
      <alignment horizontal="right"/>
    </xf>
    <xf numFmtId="0" fontId="1" fillId="0" borderId="24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right"/>
    </xf>
    <xf numFmtId="2" fontId="0" fillId="0" borderId="17" xfId="0" applyNumberFormat="1" applyFont="1" applyFill="1" applyBorder="1" applyAlignment="1">
      <alignment horizontal="right"/>
    </xf>
    <xf numFmtId="0" fontId="1" fillId="0" borderId="25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5" borderId="8" xfId="0" applyFont="1" applyFill="1" applyBorder="1" applyAlignment="1"/>
    <xf numFmtId="0" fontId="1" fillId="5" borderId="14" xfId="0" applyFont="1" applyFill="1" applyBorder="1"/>
    <xf numFmtId="0" fontId="1" fillId="5" borderId="7" xfId="0" applyFont="1" applyFill="1" applyBorder="1" applyAlignment="1"/>
    <xf numFmtId="0" fontId="1" fillId="5" borderId="4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6"/>
  <sheetViews>
    <sheetView tabSelected="1" topLeftCell="A180" zoomScaleNormal="100" workbookViewId="0">
      <selection activeCell="F190" sqref="F190"/>
    </sheetView>
  </sheetViews>
  <sheetFormatPr defaultRowHeight="14.4" x14ac:dyDescent="0.3"/>
  <cols>
    <col min="1" max="1" width="4.5546875" customWidth="1"/>
    <col min="2" max="2" width="55" customWidth="1"/>
    <col min="3" max="3" width="57.44140625" style="1" customWidth="1"/>
    <col min="4" max="4" width="10.5546875" style="1" customWidth="1"/>
    <col min="5" max="5" width="9.5546875" customWidth="1"/>
    <col min="6" max="6" width="17.44140625" customWidth="1"/>
    <col min="7" max="7" width="13.33203125" style="69" customWidth="1"/>
  </cols>
  <sheetData>
    <row r="1" spans="2:7" ht="19.5" customHeight="1" thickBot="1" x14ac:dyDescent="0.35">
      <c r="B1" s="115" t="s">
        <v>55</v>
      </c>
      <c r="C1" s="116"/>
      <c r="D1" s="13"/>
    </row>
    <row r="2" spans="2:7" x14ac:dyDescent="0.3">
      <c r="B2" s="6" t="s">
        <v>21</v>
      </c>
      <c r="C2" s="19" t="s">
        <v>22</v>
      </c>
      <c r="D2" s="25" t="s">
        <v>91</v>
      </c>
      <c r="E2" s="30" t="s">
        <v>92</v>
      </c>
      <c r="F2" s="30" t="s">
        <v>93</v>
      </c>
      <c r="G2" s="70" t="s">
        <v>94</v>
      </c>
    </row>
    <row r="3" spans="2:7" x14ac:dyDescent="0.3">
      <c r="B3" s="133" t="s">
        <v>212</v>
      </c>
      <c r="C3" s="134"/>
      <c r="D3" s="25"/>
      <c r="E3" s="30"/>
      <c r="F3" s="30"/>
      <c r="G3" s="30"/>
    </row>
    <row r="4" spans="2:7" ht="15" thickBot="1" x14ac:dyDescent="0.35">
      <c r="B4" s="43" t="s">
        <v>213</v>
      </c>
      <c r="C4" s="37" t="s">
        <v>80</v>
      </c>
      <c r="D4" s="33" t="s">
        <v>214</v>
      </c>
      <c r="E4" s="32">
        <v>150</v>
      </c>
      <c r="F4" s="32"/>
      <c r="G4" s="72">
        <f>E4*F4</f>
        <v>0</v>
      </c>
    </row>
    <row r="5" spans="2:7" s="17" customFormat="1" ht="15" thickBot="1" x14ac:dyDescent="0.35">
      <c r="B5" s="121" t="s">
        <v>56</v>
      </c>
      <c r="C5" s="122"/>
      <c r="D5" s="11"/>
      <c r="E5" s="14"/>
      <c r="F5" s="14"/>
      <c r="G5" s="71"/>
    </row>
    <row r="6" spans="2:7" s="17" customFormat="1" ht="15" thickBot="1" x14ac:dyDescent="0.35">
      <c r="B6" s="121" t="s">
        <v>54</v>
      </c>
      <c r="C6" s="122"/>
      <c r="D6" s="11"/>
      <c r="E6" s="14"/>
      <c r="F6" s="14"/>
      <c r="G6" s="71"/>
    </row>
    <row r="7" spans="2:7" s="17" customFormat="1" ht="15" thickBot="1" x14ac:dyDescent="0.35">
      <c r="B7" s="31" t="s">
        <v>65</v>
      </c>
      <c r="C7" s="18"/>
      <c r="D7" s="26"/>
      <c r="E7" s="32">
        <v>1</v>
      </c>
      <c r="F7" s="32"/>
      <c r="G7" s="72">
        <f t="shared" ref="G7:G82" si="0">F7*E7</f>
        <v>0</v>
      </c>
    </row>
    <row r="8" spans="2:7" s="17" customFormat="1" ht="15" thickBot="1" x14ac:dyDescent="0.35">
      <c r="B8" s="50"/>
      <c r="C8" s="20" t="s">
        <v>51</v>
      </c>
      <c r="D8" s="7" t="s">
        <v>63</v>
      </c>
      <c r="E8" s="14">
        <v>1</v>
      </c>
      <c r="F8" s="14"/>
      <c r="G8" s="71">
        <f>F8*E8</f>
        <v>0</v>
      </c>
    </row>
    <row r="9" spans="2:7" ht="15" thickBot="1" x14ac:dyDescent="0.35">
      <c r="B9" s="50"/>
      <c r="C9" s="51" t="s">
        <v>104</v>
      </c>
      <c r="D9" s="7" t="s">
        <v>63</v>
      </c>
      <c r="E9" s="14">
        <v>1</v>
      </c>
      <c r="F9" s="14"/>
      <c r="G9" s="71">
        <f>F9*E9</f>
        <v>0</v>
      </c>
    </row>
    <row r="10" spans="2:7" x14ac:dyDescent="0.3">
      <c r="B10" s="123" t="s">
        <v>0</v>
      </c>
      <c r="C10" s="124"/>
      <c r="D10" s="32" t="s">
        <v>63</v>
      </c>
      <c r="E10" s="32">
        <v>1</v>
      </c>
      <c r="F10" s="32"/>
      <c r="G10" s="72">
        <f t="shared" si="0"/>
        <v>0</v>
      </c>
    </row>
    <row r="11" spans="2:7" x14ac:dyDescent="0.3">
      <c r="B11" s="3"/>
      <c r="C11" s="20" t="s">
        <v>105</v>
      </c>
      <c r="D11" s="7" t="s">
        <v>102</v>
      </c>
      <c r="E11" s="14">
        <v>1</v>
      </c>
      <c r="F11" s="14"/>
      <c r="G11" s="71">
        <f t="shared" si="0"/>
        <v>0</v>
      </c>
    </row>
    <row r="12" spans="2:7" s="17" customFormat="1" ht="15" thickBot="1" x14ac:dyDescent="0.35">
      <c r="B12" s="3"/>
      <c r="C12" s="20" t="s">
        <v>107</v>
      </c>
      <c r="D12" s="7" t="s">
        <v>63</v>
      </c>
      <c r="E12" s="14">
        <v>1</v>
      </c>
      <c r="F12" s="14"/>
      <c r="G12" s="71">
        <f t="shared" si="0"/>
        <v>0</v>
      </c>
    </row>
    <row r="13" spans="2:7" ht="15" thickBot="1" x14ac:dyDescent="0.35">
      <c r="B13" s="3"/>
      <c r="C13" s="20" t="s">
        <v>211</v>
      </c>
      <c r="D13" s="88" t="s">
        <v>63</v>
      </c>
      <c r="E13" s="89">
        <v>1</v>
      </c>
      <c r="F13" s="89"/>
      <c r="G13" s="90">
        <f>F13*E13</f>
        <v>0</v>
      </c>
    </row>
    <row r="14" spans="2:7" x14ac:dyDescent="0.3">
      <c r="B14" s="3"/>
      <c r="C14" s="51" t="s">
        <v>104</v>
      </c>
      <c r="D14" s="7" t="s">
        <v>63</v>
      </c>
      <c r="E14" s="14">
        <v>1</v>
      </c>
      <c r="F14" s="14"/>
      <c r="G14" s="71">
        <f>F14*E14</f>
        <v>0</v>
      </c>
    </row>
    <row r="15" spans="2:7" x14ac:dyDescent="0.3">
      <c r="B15" s="125" t="s">
        <v>1</v>
      </c>
      <c r="C15" s="126"/>
      <c r="D15" s="33" t="s">
        <v>64</v>
      </c>
      <c r="E15" s="32">
        <v>20</v>
      </c>
      <c r="F15" s="32"/>
      <c r="G15" s="72">
        <f t="shared" si="0"/>
        <v>0</v>
      </c>
    </row>
    <row r="16" spans="2:7" x14ac:dyDescent="0.3">
      <c r="B16" s="48" t="s">
        <v>207</v>
      </c>
      <c r="C16" s="49"/>
      <c r="D16" s="33" t="s">
        <v>63</v>
      </c>
      <c r="E16" s="32">
        <v>6</v>
      </c>
      <c r="F16" s="32"/>
      <c r="G16" s="72">
        <f t="shared" si="0"/>
        <v>0</v>
      </c>
    </row>
    <row r="17" spans="2:7" ht="28.8" x14ac:dyDescent="0.3">
      <c r="B17" s="3"/>
      <c r="C17" s="52" t="s">
        <v>148</v>
      </c>
      <c r="D17" s="2" t="s">
        <v>64</v>
      </c>
      <c r="E17" s="14">
        <v>20</v>
      </c>
      <c r="F17" s="14"/>
      <c r="G17" s="71">
        <f t="shared" si="0"/>
        <v>0</v>
      </c>
    </row>
    <row r="18" spans="2:7" ht="28.8" x14ac:dyDescent="0.3">
      <c r="B18" s="3"/>
      <c r="C18" s="52" t="s">
        <v>149</v>
      </c>
      <c r="D18" s="2" t="s">
        <v>63</v>
      </c>
      <c r="E18" s="14">
        <v>12</v>
      </c>
      <c r="F18" s="14"/>
      <c r="G18" s="71">
        <f t="shared" si="0"/>
        <v>0</v>
      </c>
    </row>
    <row r="19" spans="2:7" x14ac:dyDescent="0.3">
      <c r="B19" s="3"/>
      <c r="C19" s="21" t="s">
        <v>150</v>
      </c>
      <c r="D19" s="2" t="s">
        <v>63</v>
      </c>
      <c r="E19" s="14">
        <v>5</v>
      </c>
      <c r="F19" s="14"/>
      <c r="G19" s="71">
        <f t="shared" si="0"/>
        <v>0</v>
      </c>
    </row>
    <row r="20" spans="2:7" ht="28.8" x14ac:dyDescent="0.3">
      <c r="B20" s="3"/>
      <c r="C20" s="52" t="s">
        <v>151</v>
      </c>
      <c r="D20" s="2" t="s">
        <v>63</v>
      </c>
      <c r="E20" s="14">
        <v>6</v>
      </c>
      <c r="F20" s="14"/>
      <c r="G20" s="71">
        <f t="shared" si="0"/>
        <v>0</v>
      </c>
    </row>
    <row r="21" spans="2:7" x14ac:dyDescent="0.3">
      <c r="B21" s="3"/>
      <c r="C21" s="21" t="s">
        <v>26</v>
      </c>
      <c r="D21" s="2" t="s">
        <v>63</v>
      </c>
      <c r="E21" s="14">
        <v>15</v>
      </c>
      <c r="F21" s="14"/>
      <c r="G21" s="71">
        <f t="shared" si="0"/>
        <v>0</v>
      </c>
    </row>
    <row r="22" spans="2:7" x14ac:dyDescent="0.3">
      <c r="B22" s="3"/>
      <c r="C22" s="21" t="s">
        <v>130</v>
      </c>
      <c r="D22" s="2" t="s">
        <v>63</v>
      </c>
      <c r="E22" s="14">
        <v>2</v>
      </c>
      <c r="F22" s="14"/>
      <c r="G22" s="71">
        <f t="shared" si="0"/>
        <v>0</v>
      </c>
    </row>
    <row r="23" spans="2:7" s="17" customFormat="1" ht="28.8" x14ac:dyDescent="0.3">
      <c r="B23" s="3"/>
      <c r="C23" s="52" t="s">
        <v>103</v>
      </c>
      <c r="D23" s="2" t="s">
        <v>63</v>
      </c>
      <c r="E23" s="14">
        <v>8</v>
      </c>
      <c r="F23" s="14"/>
      <c r="G23" s="71">
        <f t="shared" si="0"/>
        <v>0</v>
      </c>
    </row>
    <row r="24" spans="2:7" s="17" customFormat="1" ht="28.8" x14ac:dyDescent="0.3">
      <c r="B24" s="3"/>
      <c r="C24" s="52" t="s">
        <v>160</v>
      </c>
      <c r="D24" s="2" t="s">
        <v>63</v>
      </c>
      <c r="E24" s="14">
        <v>2</v>
      </c>
      <c r="F24" s="14"/>
      <c r="G24" s="71">
        <f t="shared" si="0"/>
        <v>0</v>
      </c>
    </row>
    <row r="25" spans="2:7" ht="28.8" x14ac:dyDescent="0.3">
      <c r="B25" s="3"/>
      <c r="C25" s="52" t="s">
        <v>159</v>
      </c>
      <c r="D25" s="2" t="s">
        <v>63</v>
      </c>
      <c r="E25" s="14">
        <v>8</v>
      </c>
      <c r="F25" s="14"/>
      <c r="G25" s="71">
        <f t="shared" si="0"/>
        <v>0</v>
      </c>
    </row>
    <row r="26" spans="2:7" x14ac:dyDescent="0.3">
      <c r="B26" s="3"/>
      <c r="C26" s="21" t="s">
        <v>152</v>
      </c>
      <c r="D26" s="2" t="s">
        <v>63</v>
      </c>
      <c r="E26" s="14">
        <v>8</v>
      </c>
      <c r="F26" s="14"/>
      <c r="G26" s="71">
        <f t="shared" si="0"/>
        <v>0</v>
      </c>
    </row>
    <row r="27" spans="2:7" x14ac:dyDescent="0.3">
      <c r="B27" s="125" t="s">
        <v>2</v>
      </c>
      <c r="C27" s="126"/>
      <c r="D27" s="33" t="s">
        <v>64</v>
      </c>
      <c r="E27" s="32">
        <v>10</v>
      </c>
      <c r="F27" s="32"/>
      <c r="G27" s="72">
        <f t="shared" si="0"/>
        <v>0</v>
      </c>
    </row>
    <row r="28" spans="2:7" x14ac:dyDescent="0.3">
      <c r="B28" s="34" t="s">
        <v>66</v>
      </c>
      <c r="C28" s="35"/>
      <c r="D28" s="33" t="s">
        <v>63</v>
      </c>
      <c r="E28" s="32">
        <v>11</v>
      </c>
      <c r="F28" s="32"/>
      <c r="G28" s="72">
        <f t="shared" si="0"/>
        <v>0</v>
      </c>
    </row>
    <row r="29" spans="2:7" x14ac:dyDescent="0.3">
      <c r="B29" s="3"/>
      <c r="C29" s="21" t="s">
        <v>153</v>
      </c>
      <c r="D29" s="2" t="s">
        <v>64</v>
      </c>
      <c r="E29" s="14">
        <v>8</v>
      </c>
      <c r="F29" s="14"/>
      <c r="G29" s="71">
        <f t="shared" si="0"/>
        <v>0</v>
      </c>
    </row>
    <row r="30" spans="2:7" s="17" customFormat="1" x14ac:dyDescent="0.3">
      <c r="B30" s="3"/>
      <c r="C30" s="21" t="s">
        <v>155</v>
      </c>
      <c r="D30" s="2" t="s">
        <v>63</v>
      </c>
      <c r="E30" s="14">
        <v>3</v>
      </c>
      <c r="F30" s="14"/>
      <c r="G30" s="71">
        <f t="shared" si="0"/>
        <v>0</v>
      </c>
    </row>
    <row r="31" spans="2:7" x14ac:dyDescent="0.3">
      <c r="B31" s="3"/>
      <c r="C31" s="52" t="s">
        <v>154</v>
      </c>
      <c r="D31" s="2" t="s">
        <v>63</v>
      </c>
      <c r="E31" s="14">
        <v>6</v>
      </c>
      <c r="F31" s="14"/>
      <c r="G31" s="71">
        <f t="shared" si="0"/>
        <v>0</v>
      </c>
    </row>
    <row r="32" spans="2:7" x14ac:dyDescent="0.3">
      <c r="B32" s="3"/>
      <c r="C32" s="52" t="s">
        <v>156</v>
      </c>
      <c r="D32" s="2" t="s">
        <v>63</v>
      </c>
      <c r="E32" s="14">
        <v>1</v>
      </c>
      <c r="F32" s="14"/>
      <c r="G32" s="71">
        <f t="shared" si="0"/>
        <v>0</v>
      </c>
    </row>
    <row r="33" spans="2:7" s="17" customFormat="1" x14ac:dyDescent="0.3">
      <c r="B33" s="3"/>
      <c r="C33" s="21" t="s">
        <v>25</v>
      </c>
      <c r="D33" s="2" t="s">
        <v>63</v>
      </c>
      <c r="E33" s="14">
        <v>10</v>
      </c>
      <c r="F33" s="14"/>
      <c r="G33" s="71">
        <f t="shared" si="0"/>
        <v>0</v>
      </c>
    </row>
    <row r="34" spans="2:7" x14ac:dyDescent="0.3">
      <c r="B34" s="36" t="s">
        <v>67</v>
      </c>
      <c r="C34" s="37"/>
      <c r="D34" s="33" t="s">
        <v>63</v>
      </c>
      <c r="E34" s="32">
        <v>1</v>
      </c>
      <c r="F34" s="32"/>
      <c r="G34" s="72">
        <f t="shared" si="0"/>
        <v>0</v>
      </c>
    </row>
    <row r="35" spans="2:7" ht="28.8" x14ac:dyDescent="0.3">
      <c r="B35" s="3"/>
      <c r="C35" s="52" t="s">
        <v>157</v>
      </c>
      <c r="D35" s="2" t="s">
        <v>63</v>
      </c>
      <c r="E35" s="14">
        <v>1</v>
      </c>
      <c r="F35" s="14"/>
      <c r="G35" s="71">
        <f t="shared" si="0"/>
        <v>0</v>
      </c>
    </row>
    <row r="36" spans="2:7" x14ac:dyDescent="0.3">
      <c r="B36" s="3"/>
      <c r="C36" s="21" t="s">
        <v>34</v>
      </c>
      <c r="D36" s="2" t="s">
        <v>63</v>
      </c>
      <c r="E36" s="14">
        <v>1</v>
      </c>
      <c r="F36" s="14"/>
      <c r="G36" s="71">
        <f t="shared" si="0"/>
        <v>0</v>
      </c>
    </row>
    <row r="37" spans="2:7" x14ac:dyDescent="0.3">
      <c r="B37" s="125" t="s">
        <v>60</v>
      </c>
      <c r="C37" s="126"/>
      <c r="D37" s="33" t="s">
        <v>63</v>
      </c>
      <c r="E37" s="32">
        <v>0</v>
      </c>
      <c r="F37" s="32"/>
      <c r="G37" s="72">
        <f t="shared" si="0"/>
        <v>0</v>
      </c>
    </row>
    <row r="38" spans="2:7" x14ac:dyDescent="0.3">
      <c r="B38" s="12"/>
      <c r="C38" s="60" t="s">
        <v>68</v>
      </c>
      <c r="D38" s="27" t="s">
        <v>69</v>
      </c>
      <c r="E38" s="14">
        <v>0</v>
      </c>
      <c r="F38" s="14"/>
      <c r="G38" s="71">
        <f t="shared" si="0"/>
        <v>0</v>
      </c>
    </row>
    <row r="39" spans="2:7" s="17" customFormat="1" ht="28.8" x14ac:dyDescent="0.3">
      <c r="B39" s="12"/>
      <c r="C39" s="60" t="s">
        <v>70</v>
      </c>
      <c r="D39" s="27" t="s">
        <v>63</v>
      </c>
      <c r="E39" s="14">
        <v>0</v>
      </c>
      <c r="F39" s="14"/>
      <c r="G39" s="71">
        <f t="shared" si="0"/>
        <v>0</v>
      </c>
    </row>
    <row r="40" spans="2:7" s="17" customFormat="1" x14ac:dyDescent="0.3">
      <c r="B40" s="12"/>
      <c r="C40" s="14" t="s">
        <v>72</v>
      </c>
      <c r="D40" s="27" t="s">
        <v>63</v>
      </c>
      <c r="E40" s="14">
        <v>0</v>
      </c>
      <c r="F40" s="14"/>
      <c r="G40" s="71">
        <f t="shared" si="0"/>
        <v>0</v>
      </c>
    </row>
    <row r="41" spans="2:7" x14ac:dyDescent="0.3">
      <c r="B41" s="12"/>
      <c r="C41" s="15" t="s">
        <v>71</v>
      </c>
      <c r="D41" s="27" t="s">
        <v>63</v>
      </c>
      <c r="E41" s="14">
        <v>0</v>
      </c>
      <c r="F41" s="14"/>
      <c r="G41" s="71">
        <f t="shared" si="0"/>
        <v>0</v>
      </c>
    </row>
    <row r="42" spans="2:7" x14ac:dyDescent="0.3">
      <c r="B42" s="127" t="s">
        <v>53</v>
      </c>
      <c r="C42" s="128"/>
      <c r="D42" s="38"/>
      <c r="E42" s="39"/>
      <c r="F42" s="39"/>
      <c r="G42" s="73"/>
    </row>
    <row r="43" spans="2:7" x14ac:dyDescent="0.3">
      <c r="B43" s="36" t="s">
        <v>3</v>
      </c>
      <c r="C43" s="37"/>
      <c r="D43" s="33" t="s">
        <v>64</v>
      </c>
      <c r="E43" s="32">
        <v>72</v>
      </c>
      <c r="F43" s="32"/>
      <c r="G43" s="72">
        <f t="shared" si="0"/>
        <v>0</v>
      </c>
    </row>
    <row r="44" spans="2:7" x14ac:dyDescent="0.3">
      <c r="B44" s="36" t="s">
        <v>210</v>
      </c>
      <c r="C44" s="37"/>
      <c r="D44" s="33" t="s">
        <v>78</v>
      </c>
      <c r="E44" s="32">
        <v>110</v>
      </c>
      <c r="F44" s="32"/>
      <c r="G44" s="72">
        <f t="shared" si="0"/>
        <v>0</v>
      </c>
    </row>
    <row r="45" spans="2:7" x14ac:dyDescent="0.3">
      <c r="B45" s="36" t="s">
        <v>208</v>
      </c>
      <c r="C45" s="37"/>
      <c r="D45" s="33" t="s">
        <v>209</v>
      </c>
      <c r="E45" s="32">
        <v>10</v>
      </c>
      <c r="F45" s="32"/>
      <c r="G45" s="72">
        <f t="shared" si="0"/>
        <v>0</v>
      </c>
    </row>
    <row r="46" spans="2:7" x14ac:dyDescent="0.3">
      <c r="B46" s="3"/>
      <c r="C46" s="21" t="s">
        <v>43</v>
      </c>
      <c r="D46" s="2" t="s">
        <v>64</v>
      </c>
      <c r="E46" s="14">
        <v>40</v>
      </c>
      <c r="F46" s="14"/>
      <c r="G46" s="71">
        <f t="shared" si="0"/>
        <v>0</v>
      </c>
    </row>
    <row r="47" spans="2:7" x14ac:dyDescent="0.3">
      <c r="B47" s="3"/>
      <c r="C47" s="21" t="s">
        <v>44</v>
      </c>
      <c r="D47" s="2" t="s">
        <v>64</v>
      </c>
      <c r="E47" s="14">
        <v>40</v>
      </c>
      <c r="F47" s="14"/>
      <c r="G47" s="71">
        <f t="shared" si="0"/>
        <v>0</v>
      </c>
    </row>
    <row r="48" spans="2:7" x14ac:dyDescent="0.3">
      <c r="B48" s="3"/>
      <c r="C48" s="21" t="s">
        <v>45</v>
      </c>
      <c r="D48" s="2" t="s">
        <v>64</v>
      </c>
      <c r="E48" s="14">
        <v>10</v>
      </c>
      <c r="F48" s="14"/>
      <c r="G48" s="71">
        <f t="shared" si="0"/>
        <v>0</v>
      </c>
    </row>
    <row r="49" spans="2:7" x14ac:dyDescent="0.3">
      <c r="B49" s="3"/>
      <c r="C49" s="21" t="s">
        <v>46</v>
      </c>
      <c r="D49" s="2" t="s">
        <v>64</v>
      </c>
      <c r="E49" s="14">
        <v>10</v>
      </c>
      <c r="F49" s="14"/>
      <c r="G49" s="71">
        <f t="shared" si="0"/>
        <v>0</v>
      </c>
    </row>
    <row r="50" spans="2:7" s="17" customFormat="1" x14ac:dyDescent="0.3">
      <c r="B50" s="3"/>
      <c r="C50" s="21" t="s">
        <v>47</v>
      </c>
      <c r="D50" s="2" t="s">
        <v>64</v>
      </c>
      <c r="E50" s="14">
        <v>10</v>
      </c>
      <c r="F50" s="14"/>
      <c r="G50" s="71">
        <f t="shared" si="0"/>
        <v>0</v>
      </c>
    </row>
    <row r="51" spans="2:7" ht="28.8" x14ac:dyDescent="0.3">
      <c r="B51" s="3"/>
      <c r="C51" s="52" t="s">
        <v>106</v>
      </c>
      <c r="D51" s="2" t="s">
        <v>63</v>
      </c>
      <c r="E51" s="14">
        <v>15.1</v>
      </c>
      <c r="F51" s="14"/>
      <c r="G51" s="71">
        <f t="shared" si="0"/>
        <v>0</v>
      </c>
    </row>
    <row r="52" spans="2:7" ht="28.8" x14ac:dyDescent="0.3">
      <c r="B52" s="3"/>
      <c r="C52" s="52" t="s">
        <v>146</v>
      </c>
      <c r="D52" s="2" t="s">
        <v>145</v>
      </c>
      <c r="E52" s="14">
        <v>1</v>
      </c>
      <c r="F52" s="14"/>
      <c r="G52" s="71">
        <f t="shared" si="0"/>
        <v>0</v>
      </c>
    </row>
    <row r="53" spans="2:7" s="17" customFormat="1" ht="28.8" x14ac:dyDescent="0.3">
      <c r="B53" s="3"/>
      <c r="C53" s="52" t="s">
        <v>147</v>
      </c>
      <c r="D53" s="2" t="s">
        <v>145</v>
      </c>
      <c r="E53" s="14">
        <v>1</v>
      </c>
      <c r="F53" s="14"/>
      <c r="G53" s="71">
        <f t="shared" si="0"/>
        <v>0</v>
      </c>
    </row>
    <row r="54" spans="2:7" x14ac:dyDescent="0.3">
      <c r="B54" s="3"/>
      <c r="C54" s="21" t="s">
        <v>73</v>
      </c>
      <c r="D54" s="2" t="s">
        <v>64</v>
      </c>
      <c r="E54" s="14">
        <v>110</v>
      </c>
      <c r="F54" s="14"/>
      <c r="G54" s="71">
        <f t="shared" si="0"/>
        <v>0</v>
      </c>
    </row>
    <row r="55" spans="2:7" s="17" customFormat="1" x14ac:dyDescent="0.3">
      <c r="B55" s="36" t="s">
        <v>4</v>
      </c>
      <c r="C55" s="37"/>
      <c r="D55" s="33" t="s">
        <v>63</v>
      </c>
      <c r="E55" s="32">
        <v>26</v>
      </c>
      <c r="F55" s="32"/>
      <c r="G55" s="72">
        <f t="shared" si="0"/>
        <v>0</v>
      </c>
    </row>
    <row r="56" spans="2:7" ht="28.8" x14ac:dyDescent="0.3">
      <c r="B56" s="3"/>
      <c r="C56" s="52" t="s">
        <v>125</v>
      </c>
      <c r="D56" s="2" t="s">
        <v>63</v>
      </c>
      <c r="E56" s="14">
        <v>21</v>
      </c>
      <c r="F56" s="14"/>
      <c r="G56" s="71">
        <f t="shared" si="0"/>
        <v>0</v>
      </c>
    </row>
    <row r="57" spans="2:7" x14ac:dyDescent="0.3">
      <c r="B57" s="3"/>
      <c r="C57" s="21" t="s">
        <v>178</v>
      </c>
      <c r="D57" s="2" t="s">
        <v>63</v>
      </c>
      <c r="E57" s="14">
        <v>1</v>
      </c>
      <c r="F57" s="14"/>
      <c r="G57" s="71">
        <f t="shared" si="0"/>
        <v>0</v>
      </c>
    </row>
    <row r="58" spans="2:7" x14ac:dyDescent="0.3">
      <c r="B58" s="36" t="s">
        <v>17</v>
      </c>
      <c r="C58" s="37"/>
      <c r="D58" s="33" t="s">
        <v>63</v>
      </c>
      <c r="E58" s="32">
        <v>1</v>
      </c>
      <c r="F58" s="32"/>
      <c r="G58" s="72">
        <f t="shared" si="0"/>
        <v>0</v>
      </c>
    </row>
    <row r="59" spans="2:7" ht="28.8" x14ac:dyDescent="0.3">
      <c r="B59" s="3"/>
      <c r="C59" s="51" t="s">
        <v>131</v>
      </c>
      <c r="D59" s="7" t="s">
        <v>75</v>
      </c>
      <c r="E59" s="14">
        <v>1</v>
      </c>
      <c r="F59" s="14"/>
      <c r="G59" s="71">
        <f t="shared" si="0"/>
        <v>0</v>
      </c>
    </row>
    <row r="60" spans="2:7" x14ac:dyDescent="0.3">
      <c r="B60" s="36" t="s">
        <v>5</v>
      </c>
      <c r="C60" s="37"/>
      <c r="D60" s="33" t="s">
        <v>63</v>
      </c>
      <c r="E60" s="32">
        <v>5</v>
      </c>
      <c r="F60" s="32"/>
      <c r="G60" s="72">
        <f t="shared" si="0"/>
        <v>0</v>
      </c>
    </row>
    <row r="61" spans="2:7" s="17" customFormat="1" ht="28.8" x14ac:dyDescent="0.3">
      <c r="B61" s="3"/>
      <c r="C61" s="51" t="s">
        <v>126</v>
      </c>
      <c r="D61" s="7" t="s">
        <v>63</v>
      </c>
      <c r="E61" s="14">
        <v>1</v>
      </c>
      <c r="F61" s="14"/>
      <c r="G61" s="71">
        <f t="shared" si="0"/>
        <v>0</v>
      </c>
    </row>
    <row r="62" spans="2:7" ht="28.8" x14ac:dyDescent="0.3">
      <c r="B62" s="3"/>
      <c r="C62" s="51" t="s">
        <v>169</v>
      </c>
      <c r="D62" s="7" t="s">
        <v>63</v>
      </c>
      <c r="E62" s="14">
        <v>1</v>
      </c>
      <c r="F62" s="14"/>
      <c r="G62" s="71">
        <f t="shared" si="0"/>
        <v>0</v>
      </c>
    </row>
    <row r="63" spans="2:7" s="17" customFormat="1" ht="28.8" x14ac:dyDescent="0.3">
      <c r="B63" s="3"/>
      <c r="C63" s="51" t="s">
        <v>170</v>
      </c>
      <c r="D63" s="7" t="s">
        <v>63</v>
      </c>
      <c r="E63" s="14">
        <v>1</v>
      </c>
      <c r="F63" s="14"/>
      <c r="G63" s="71">
        <f t="shared" si="0"/>
        <v>0</v>
      </c>
    </row>
    <row r="64" spans="2:7" s="17" customFormat="1" ht="28.8" x14ac:dyDescent="0.3">
      <c r="B64" s="3"/>
      <c r="C64" s="51" t="s">
        <v>128</v>
      </c>
      <c r="D64" s="7" t="s">
        <v>63</v>
      </c>
      <c r="E64" s="14">
        <v>1</v>
      </c>
      <c r="F64" s="14"/>
      <c r="G64" s="71">
        <f t="shared" si="0"/>
        <v>0</v>
      </c>
    </row>
    <row r="65" spans="2:7" x14ac:dyDescent="0.3">
      <c r="B65" s="3"/>
      <c r="C65" s="20" t="s">
        <v>127</v>
      </c>
      <c r="D65" s="7" t="s">
        <v>63</v>
      </c>
      <c r="E65" s="61">
        <v>1</v>
      </c>
      <c r="F65" s="61"/>
      <c r="G65" s="74">
        <f t="shared" si="0"/>
        <v>0</v>
      </c>
    </row>
    <row r="66" spans="2:7" x14ac:dyDescent="0.3">
      <c r="B66" s="36" t="s">
        <v>6</v>
      </c>
      <c r="C66" s="37"/>
      <c r="D66" s="33" t="s">
        <v>63</v>
      </c>
      <c r="E66" s="32">
        <v>4</v>
      </c>
      <c r="F66" s="32"/>
      <c r="G66" s="72">
        <f t="shared" si="0"/>
        <v>0</v>
      </c>
    </row>
    <row r="67" spans="2:7" x14ac:dyDescent="0.3">
      <c r="B67" s="3"/>
      <c r="C67" s="21" t="s">
        <v>129</v>
      </c>
      <c r="D67" s="2" t="s">
        <v>63</v>
      </c>
      <c r="E67" s="14">
        <v>4</v>
      </c>
      <c r="F67" s="14"/>
      <c r="G67" s="71">
        <f t="shared" si="0"/>
        <v>0</v>
      </c>
    </row>
    <row r="68" spans="2:7" x14ac:dyDescent="0.3">
      <c r="B68" s="36" t="s">
        <v>7</v>
      </c>
      <c r="C68" s="37"/>
      <c r="D68" s="33" t="s">
        <v>63</v>
      </c>
      <c r="E68" s="32">
        <v>4</v>
      </c>
      <c r="F68" s="32"/>
      <c r="G68" s="72">
        <f t="shared" si="0"/>
        <v>0</v>
      </c>
    </row>
    <row r="69" spans="2:7" ht="28.8" x14ac:dyDescent="0.3">
      <c r="B69" s="53"/>
      <c r="C69" s="52" t="s">
        <v>106</v>
      </c>
      <c r="D69" s="2" t="s">
        <v>63</v>
      </c>
      <c r="E69" s="14">
        <v>15</v>
      </c>
      <c r="F69" s="14"/>
      <c r="G69" s="71">
        <f t="shared" ref="G69" si="1">F69*E69</f>
        <v>0</v>
      </c>
    </row>
    <row r="70" spans="2:7" s="17" customFormat="1" x14ac:dyDescent="0.3">
      <c r="B70" s="3"/>
      <c r="C70" s="21" t="s">
        <v>27</v>
      </c>
      <c r="D70" s="2" t="s">
        <v>63</v>
      </c>
      <c r="E70" s="14">
        <v>5</v>
      </c>
      <c r="F70" s="14"/>
      <c r="G70" s="71">
        <f t="shared" si="0"/>
        <v>0</v>
      </c>
    </row>
    <row r="71" spans="2:7" x14ac:dyDescent="0.3">
      <c r="B71" s="131" t="s">
        <v>62</v>
      </c>
      <c r="C71" s="132"/>
      <c r="D71" s="28"/>
      <c r="E71" s="14"/>
      <c r="F71" s="14"/>
      <c r="G71" s="71"/>
    </row>
    <row r="72" spans="2:7" s="17" customFormat="1" x14ac:dyDescent="0.3">
      <c r="B72" s="40" t="s">
        <v>14</v>
      </c>
      <c r="C72" s="41"/>
      <c r="D72" s="26" t="s">
        <v>76</v>
      </c>
      <c r="E72" s="32">
        <v>23</v>
      </c>
      <c r="F72" s="32"/>
      <c r="G72" s="72">
        <f>F72*E72</f>
        <v>0</v>
      </c>
    </row>
    <row r="73" spans="2:7" x14ac:dyDescent="0.3">
      <c r="B73" s="16"/>
      <c r="C73" s="21" t="s">
        <v>182</v>
      </c>
      <c r="D73" s="56" t="s">
        <v>63</v>
      </c>
      <c r="E73" s="14">
        <v>0.3</v>
      </c>
      <c r="F73" s="14"/>
      <c r="G73" s="71">
        <f>F73*E73</f>
        <v>0</v>
      </c>
    </row>
    <row r="74" spans="2:7" x14ac:dyDescent="0.3">
      <c r="B74" s="36" t="s">
        <v>33</v>
      </c>
      <c r="C74" s="37"/>
      <c r="D74" s="33" t="s">
        <v>76</v>
      </c>
      <c r="E74" s="32">
        <v>23</v>
      </c>
      <c r="F74" s="32"/>
      <c r="G74" s="72">
        <f>F74*E74</f>
        <v>0</v>
      </c>
    </row>
    <row r="75" spans="2:7" s="17" customFormat="1" x14ac:dyDescent="0.3">
      <c r="B75" s="3"/>
      <c r="C75" s="21" t="s">
        <v>118</v>
      </c>
      <c r="D75" s="2" t="s">
        <v>74</v>
      </c>
      <c r="E75" s="14">
        <v>93</v>
      </c>
      <c r="F75" s="14"/>
      <c r="G75" s="71">
        <f>F75*E75</f>
        <v>0</v>
      </c>
    </row>
    <row r="76" spans="2:7" x14ac:dyDescent="0.3">
      <c r="B76" s="3"/>
      <c r="C76" s="21" t="s">
        <v>119</v>
      </c>
      <c r="D76" s="2" t="s">
        <v>76</v>
      </c>
      <c r="E76" s="14">
        <v>4</v>
      </c>
      <c r="F76" s="14"/>
      <c r="G76" s="71">
        <f>F76*E76</f>
        <v>0</v>
      </c>
    </row>
    <row r="77" spans="2:7" x14ac:dyDescent="0.3">
      <c r="B77" s="40" t="s">
        <v>97</v>
      </c>
      <c r="C77" s="41"/>
      <c r="D77" s="26" t="s">
        <v>76</v>
      </c>
      <c r="E77" s="32">
        <v>23</v>
      </c>
      <c r="F77" s="32"/>
      <c r="G77" s="72">
        <f t="shared" si="0"/>
        <v>0</v>
      </c>
    </row>
    <row r="78" spans="2:7" s="17" customFormat="1" x14ac:dyDescent="0.3">
      <c r="B78" s="16"/>
      <c r="C78" s="22" t="s">
        <v>24</v>
      </c>
      <c r="D78" s="56" t="s">
        <v>63</v>
      </c>
      <c r="E78" s="14">
        <v>25</v>
      </c>
      <c r="F78" s="14"/>
      <c r="G78" s="71">
        <f t="shared" si="0"/>
        <v>0</v>
      </c>
    </row>
    <row r="79" spans="2:7" x14ac:dyDescent="0.3">
      <c r="B79" s="16"/>
      <c r="C79" s="21" t="s">
        <v>179</v>
      </c>
      <c r="D79" s="2" t="s">
        <v>63</v>
      </c>
      <c r="E79" s="14">
        <v>3</v>
      </c>
      <c r="F79" s="14"/>
      <c r="G79" s="71">
        <f>F79*E79</f>
        <v>0</v>
      </c>
    </row>
    <row r="80" spans="2:7" s="17" customFormat="1" x14ac:dyDescent="0.3">
      <c r="B80" s="36" t="s">
        <v>29</v>
      </c>
      <c r="C80" s="37"/>
      <c r="D80" s="33" t="s">
        <v>76</v>
      </c>
      <c r="E80" s="32">
        <v>23</v>
      </c>
      <c r="F80" s="32"/>
      <c r="G80" s="72">
        <f t="shared" si="0"/>
        <v>0</v>
      </c>
    </row>
    <row r="81" spans="2:7" s="17" customFormat="1" ht="28.8" x14ac:dyDescent="0.3">
      <c r="B81" s="3"/>
      <c r="C81" s="52" t="s">
        <v>108</v>
      </c>
      <c r="D81" s="2" t="s">
        <v>77</v>
      </c>
      <c r="E81" s="14">
        <v>2.35</v>
      </c>
      <c r="F81" s="14"/>
      <c r="G81" s="71">
        <f t="shared" si="0"/>
        <v>0</v>
      </c>
    </row>
    <row r="82" spans="2:7" s="17" customFormat="1" x14ac:dyDescent="0.3">
      <c r="B82" s="3"/>
      <c r="C82" s="21" t="s">
        <v>180</v>
      </c>
      <c r="D82" s="2" t="s">
        <v>63</v>
      </c>
      <c r="E82" s="14">
        <v>1</v>
      </c>
      <c r="F82" s="14"/>
      <c r="G82" s="71">
        <f t="shared" si="0"/>
        <v>0</v>
      </c>
    </row>
    <row r="83" spans="2:7" s="17" customFormat="1" ht="15.75" customHeight="1" x14ac:dyDescent="0.3">
      <c r="B83" s="42" t="s">
        <v>18</v>
      </c>
      <c r="C83" s="37"/>
      <c r="D83" s="33" t="s">
        <v>78</v>
      </c>
      <c r="E83" s="32">
        <v>80</v>
      </c>
      <c r="F83" s="32"/>
      <c r="G83" s="72">
        <f t="shared" ref="G83:G143" si="2">F83*E83</f>
        <v>0</v>
      </c>
    </row>
    <row r="84" spans="2:7" s="17" customFormat="1" x14ac:dyDescent="0.3">
      <c r="B84" s="4"/>
      <c r="C84" s="21" t="s">
        <v>183</v>
      </c>
      <c r="D84" s="2" t="s">
        <v>63</v>
      </c>
      <c r="E84" s="14">
        <v>0.33</v>
      </c>
      <c r="F84" s="14"/>
      <c r="G84" s="71">
        <f t="shared" si="2"/>
        <v>0</v>
      </c>
    </row>
    <row r="85" spans="2:7" s="17" customFormat="1" x14ac:dyDescent="0.3">
      <c r="B85" s="40" t="s">
        <v>98</v>
      </c>
      <c r="C85" s="37"/>
      <c r="D85" s="33" t="s">
        <v>76</v>
      </c>
      <c r="E85" s="32">
        <v>71</v>
      </c>
      <c r="F85" s="32"/>
      <c r="G85" s="72">
        <f t="shared" si="2"/>
        <v>0</v>
      </c>
    </row>
    <row r="86" spans="2:7" s="17" customFormat="1" x14ac:dyDescent="0.3">
      <c r="B86" s="83"/>
      <c r="C86" s="84" t="s">
        <v>24</v>
      </c>
      <c r="D86" s="27" t="s">
        <v>63</v>
      </c>
      <c r="E86" s="85">
        <v>25</v>
      </c>
      <c r="F86" s="85"/>
      <c r="G86" s="86">
        <f>F86*E86</f>
        <v>0</v>
      </c>
    </row>
    <row r="87" spans="2:7" s="17" customFormat="1" x14ac:dyDescent="0.3">
      <c r="B87" s="83"/>
      <c r="C87" s="82" t="s">
        <v>168</v>
      </c>
      <c r="D87" s="56" t="s">
        <v>145</v>
      </c>
      <c r="E87" s="85">
        <v>4</v>
      </c>
      <c r="F87" s="85"/>
      <c r="G87" s="86">
        <f>F87*E87</f>
        <v>0</v>
      </c>
    </row>
    <row r="88" spans="2:7" x14ac:dyDescent="0.3">
      <c r="B88" s="36" t="s">
        <v>8</v>
      </c>
      <c r="C88" s="37"/>
      <c r="D88" s="33" t="s">
        <v>76</v>
      </c>
      <c r="E88" s="32">
        <v>71</v>
      </c>
      <c r="F88" s="32"/>
      <c r="G88" s="72">
        <f t="shared" si="2"/>
        <v>0</v>
      </c>
    </row>
    <row r="89" spans="2:7" x14ac:dyDescent="0.3">
      <c r="B89" s="53"/>
      <c r="C89" s="21" t="s">
        <v>182</v>
      </c>
      <c r="D89" s="2" t="s">
        <v>63</v>
      </c>
      <c r="E89" s="14">
        <v>1</v>
      </c>
      <c r="F89" s="14"/>
      <c r="G89" s="71">
        <f>F89*E89</f>
        <v>0</v>
      </c>
    </row>
    <row r="90" spans="2:7" s="17" customFormat="1" x14ac:dyDescent="0.3">
      <c r="B90" s="36" t="s">
        <v>23</v>
      </c>
      <c r="C90" s="37"/>
      <c r="D90" s="33" t="s">
        <v>76</v>
      </c>
      <c r="E90" s="32">
        <v>71</v>
      </c>
      <c r="F90" s="32"/>
      <c r="G90" s="72">
        <f t="shared" si="2"/>
        <v>0</v>
      </c>
    </row>
    <row r="91" spans="2:7" x14ac:dyDescent="0.3">
      <c r="B91" s="58"/>
      <c r="C91" s="55"/>
      <c r="D91" s="56"/>
      <c r="E91" s="57"/>
      <c r="F91" s="57"/>
      <c r="G91" s="75">
        <f t="shared" si="2"/>
        <v>0</v>
      </c>
    </row>
    <row r="92" spans="2:7" s="17" customFormat="1" x14ac:dyDescent="0.3">
      <c r="B92" s="3"/>
      <c r="C92" s="21" t="s">
        <v>181</v>
      </c>
      <c r="D92" s="2" t="s">
        <v>63</v>
      </c>
      <c r="E92" s="14">
        <v>47</v>
      </c>
      <c r="F92" s="14"/>
      <c r="G92" s="71">
        <f t="shared" si="2"/>
        <v>0</v>
      </c>
    </row>
    <row r="93" spans="2:7" s="17" customFormat="1" x14ac:dyDescent="0.3">
      <c r="B93" s="3"/>
      <c r="C93" s="21" t="s">
        <v>161</v>
      </c>
      <c r="D93" s="2" t="s">
        <v>78</v>
      </c>
      <c r="E93" s="14">
        <v>36</v>
      </c>
      <c r="F93" s="14"/>
      <c r="G93" s="71">
        <f t="shared" si="2"/>
        <v>0</v>
      </c>
    </row>
    <row r="94" spans="2:7" s="17" customFormat="1" x14ac:dyDescent="0.3">
      <c r="B94" s="36" t="s">
        <v>9</v>
      </c>
      <c r="C94" s="37"/>
      <c r="D94" s="33" t="s">
        <v>81</v>
      </c>
      <c r="E94" s="32">
        <v>20</v>
      </c>
      <c r="F94" s="32"/>
      <c r="G94" s="72">
        <f t="shared" si="2"/>
        <v>0</v>
      </c>
    </row>
    <row r="95" spans="2:7" x14ac:dyDescent="0.3">
      <c r="B95" s="3"/>
      <c r="C95" s="21" t="s">
        <v>181</v>
      </c>
      <c r="D95" s="2" t="s">
        <v>63</v>
      </c>
      <c r="E95" s="14">
        <v>3.5</v>
      </c>
      <c r="F95" s="14"/>
      <c r="G95" s="71">
        <f t="shared" si="2"/>
        <v>0</v>
      </c>
    </row>
    <row r="96" spans="2:7" x14ac:dyDescent="0.3">
      <c r="B96" s="36" t="s">
        <v>10</v>
      </c>
      <c r="C96" s="37" t="s">
        <v>38</v>
      </c>
      <c r="D96" s="33" t="s">
        <v>76</v>
      </c>
      <c r="E96" s="32">
        <v>23</v>
      </c>
      <c r="F96" s="32"/>
      <c r="G96" s="72">
        <f t="shared" si="2"/>
        <v>0</v>
      </c>
    </row>
    <row r="97" spans="2:7" x14ac:dyDescent="0.3">
      <c r="B97" s="43" t="s">
        <v>79</v>
      </c>
      <c r="C97" s="37" t="s">
        <v>80</v>
      </c>
      <c r="D97" s="33"/>
      <c r="E97" s="32">
        <v>5</v>
      </c>
      <c r="F97" s="32"/>
      <c r="G97" s="72">
        <v>2000</v>
      </c>
    </row>
    <row r="98" spans="2:7" x14ac:dyDescent="0.3">
      <c r="B98" s="42" t="s">
        <v>82</v>
      </c>
      <c r="C98" s="37"/>
      <c r="D98" s="33" t="s">
        <v>76</v>
      </c>
      <c r="E98" s="32">
        <v>1.9</v>
      </c>
      <c r="F98" s="32"/>
      <c r="G98" s="72">
        <f t="shared" si="2"/>
        <v>0</v>
      </c>
    </row>
    <row r="99" spans="2:7" s="17" customFormat="1" ht="28.8" x14ac:dyDescent="0.3">
      <c r="B99" s="4"/>
      <c r="C99" s="52" t="s">
        <v>162</v>
      </c>
      <c r="D99" s="2" t="s">
        <v>63</v>
      </c>
      <c r="E99" s="14">
        <v>55</v>
      </c>
      <c r="F99" s="14"/>
      <c r="G99" s="71">
        <f t="shared" si="2"/>
        <v>0</v>
      </c>
    </row>
    <row r="100" spans="2:7" s="17" customFormat="1" ht="28.8" x14ac:dyDescent="0.3">
      <c r="B100" s="4"/>
      <c r="C100" s="52" t="s">
        <v>110</v>
      </c>
      <c r="D100" s="2" t="s">
        <v>77</v>
      </c>
      <c r="E100" s="14">
        <v>0.25</v>
      </c>
      <c r="F100" s="14"/>
      <c r="G100" s="71">
        <f t="shared" si="2"/>
        <v>0</v>
      </c>
    </row>
    <row r="101" spans="2:7" x14ac:dyDescent="0.3">
      <c r="B101" s="4"/>
      <c r="C101" s="21" t="s">
        <v>163</v>
      </c>
      <c r="D101" s="2" t="s">
        <v>63</v>
      </c>
      <c r="E101" s="14">
        <v>5</v>
      </c>
      <c r="F101" s="14"/>
      <c r="G101" s="71">
        <f t="shared" si="2"/>
        <v>0</v>
      </c>
    </row>
    <row r="102" spans="2:7" x14ac:dyDescent="0.3">
      <c r="B102" s="4"/>
      <c r="C102" s="21" t="s">
        <v>109</v>
      </c>
      <c r="D102" s="2" t="s">
        <v>74</v>
      </c>
      <c r="E102" s="14">
        <v>1.1000000000000001</v>
      </c>
      <c r="F102" s="14"/>
      <c r="G102" s="71">
        <f t="shared" si="2"/>
        <v>0</v>
      </c>
    </row>
    <row r="103" spans="2:7" x14ac:dyDescent="0.3">
      <c r="B103" s="42" t="s">
        <v>96</v>
      </c>
      <c r="C103" s="37"/>
      <c r="D103" s="33" t="s">
        <v>77</v>
      </c>
      <c r="E103" s="32">
        <v>2</v>
      </c>
      <c r="F103" s="32"/>
      <c r="G103" s="72">
        <f t="shared" si="2"/>
        <v>0</v>
      </c>
    </row>
    <row r="104" spans="2:7" x14ac:dyDescent="0.3">
      <c r="B104" s="54"/>
      <c r="C104" s="55" t="s">
        <v>111</v>
      </c>
      <c r="D104" s="56" t="s">
        <v>74</v>
      </c>
      <c r="E104" s="57">
        <v>5</v>
      </c>
      <c r="F104" s="57"/>
      <c r="G104" s="75">
        <f t="shared" si="2"/>
        <v>0</v>
      </c>
    </row>
    <row r="105" spans="2:7" x14ac:dyDescent="0.3">
      <c r="B105" s="4"/>
      <c r="C105" s="52" t="s">
        <v>116</v>
      </c>
      <c r="D105" s="2" t="s">
        <v>77</v>
      </c>
      <c r="E105" s="14">
        <v>1.95</v>
      </c>
      <c r="F105" s="14"/>
      <c r="G105" s="71">
        <f t="shared" si="2"/>
        <v>0</v>
      </c>
    </row>
    <row r="106" spans="2:7" s="17" customFormat="1" x14ac:dyDescent="0.3">
      <c r="B106" s="4"/>
      <c r="C106" s="21" t="s">
        <v>113</v>
      </c>
      <c r="D106" s="2" t="s">
        <v>76</v>
      </c>
      <c r="E106" s="14">
        <v>2</v>
      </c>
      <c r="F106" s="14"/>
      <c r="G106" s="71">
        <f t="shared" si="2"/>
        <v>0</v>
      </c>
    </row>
    <row r="107" spans="2:7" s="17" customFormat="1" x14ac:dyDescent="0.3">
      <c r="B107" s="4"/>
      <c r="C107" s="21" t="s">
        <v>114</v>
      </c>
      <c r="D107" s="2" t="s">
        <v>115</v>
      </c>
      <c r="E107" s="14">
        <v>3</v>
      </c>
      <c r="F107" s="14"/>
      <c r="G107" s="71">
        <f t="shared" si="2"/>
        <v>0</v>
      </c>
    </row>
    <row r="108" spans="2:7" x14ac:dyDescent="0.3">
      <c r="B108" s="4"/>
      <c r="C108" s="21" t="s">
        <v>138</v>
      </c>
      <c r="D108" s="2" t="s">
        <v>63</v>
      </c>
      <c r="E108" s="14">
        <v>20</v>
      </c>
      <c r="F108" s="14"/>
      <c r="G108" s="71">
        <f t="shared" si="2"/>
        <v>0</v>
      </c>
    </row>
    <row r="109" spans="2:7" ht="16.5" customHeight="1" x14ac:dyDescent="0.3">
      <c r="B109" s="4"/>
      <c r="C109" s="21" t="s">
        <v>112</v>
      </c>
      <c r="D109" s="2" t="s">
        <v>63</v>
      </c>
      <c r="E109" s="14">
        <v>2</v>
      </c>
      <c r="F109" s="14"/>
      <c r="G109" s="71">
        <f t="shared" si="2"/>
        <v>0</v>
      </c>
    </row>
    <row r="110" spans="2:7" x14ac:dyDescent="0.3">
      <c r="B110" s="42" t="s">
        <v>83</v>
      </c>
      <c r="C110" s="37"/>
      <c r="D110" s="33" t="s">
        <v>63</v>
      </c>
      <c r="E110" s="32">
        <v>10</v>
      </c>
      <c r="F110" s="32"/>
      <c r="G110" s="72">
        <f t="shared" si="2"/>
        <v>0</v>
      </c>
    </row>
    <row r="111" spans="2:7" x14ac:dyDescent="0.3">
      <c r="B111" s="131" t="s">
        <v>61</v>
      </c>
      <c r="C111" s="132"/>
      <c r="D111" s="91"/>
      <c r="E111" s="92"/>
      <c r="F111" s="92"/>
      <c r="G111" s="93"/>
    </row>
    <row r="112" spans="2:7" s="17" customFormat="1" x14ac:dyDescent="0.3">
      <c r="B112" s="36" t="s">
        <v>86</v>
      </c>
      <c r="C112" s="37"/>
      <c r="D112" s="33" t="s">
        <v>76</v>
      </c>
      <c r="E112" s="32">
        <v>4.2</v>
      </c>
      <c r="F112" s="32"/>
      <c r="G112" s="72">
        <f t="shared" si="2"/>
        <v>0</v>
      </c>
    </row>
    <row r="113" spans="2:7" x14ac:dyDescent="0.3">
      <c r="B113" s="3"/>
      <c r="C113" s="21" t="s">
        <v>87</v>
      </c>
      <c r="D113" s="2" t="s">
        <v>76</v>
      </c>
      <c r="E113" s="14">
        <v>4.5</v>
      </c>
      <c r="F113" s="14"/>
      <c r="G113" s="71">
        <f t="shared" si="2"/>
        <v>0</v>
      </c>
    </row>
    <row r="114" spans="2:7" s="17" customFormat="1" x14ac:dyDescent="0.3">
      <c r="B114" s="3"/>
      <c r="C114" s="21" t="s">
        <v>139</v>
      </c>
      <c r="D114" s="2" t="s">
        <v>74</v>
      </c>
      <c r="E114" s="14">
        <v>27</v>
      </c>
      <c r="F114" s="14"/>
      <c r="G114" s="71">
        <f t="shared" si="2"/>
        <v>0</v>
      </c>
    </row>
    <row r="115" spans="2:7" x14ac:dyDescent="0.3">
      <c r="B115" s="3"/>
      <c r="C115" t="s">
        <v>184</v>
      </c>
      <c r="D115" s="2" t="s">
        <v>63</v>
      </c>
      <c r="E115" s="14">
        <v>0.6</v>
      </c>
      <c r="F115" s="14"/>
      <c r="G115" s="71">
        <f t="shared" si="2"/>
        <v>0</v>
      </c>
    </row>
    <row r="116" spans="2:7" x14ac:dyDescent="0.3">
      <c r="B116" s="3"/>
      <c r="C116" s="52" t="s">
        <v>117</v>
      </c>
      <c r="D116" s="2" t="s">
        <v>63</v>
      </c>
      <c r="E116" s="14">
        <v>20</v>
      </c>
      <c r="F116" s="14"/>
      <c r="G116" s="71">
        <f t="shared" si="2"/>
        <v>0</v>
      </c>
    </row>
    <row r="117" spans="2:7" x14ac:dyDescent="0.3">
      <c r="B117" s="36" t="s">
        <v>99</v>
      </c>
      <c r="C117" s="37"/>
      <c r="D117" s="33" t="s">
        <v>76</v>
      </c>
      <c r="E117" s="32">
        <v>21</v>
      </c>
      <c r="F117" s="32"/>
      <c r="G117" s="72">
        <f t="shared" si="2"/>
        <v>0</v>
      </c>
    </row>
    <row r="118" spans="2:7" x14ac:dyDescent="0.3">
      <c r="B118" s="3"/>
      <c r="C118" s="21" t="s">
        <v>182</v>
      </c>
      <c r="D118" s="2" t="s">
        <v>63</v>
      </c>
      <c r="E118" s="14">
        <v>0.7</v>
      </c>
      <c r="F118" s="14"/>
      <c r="G118" s="71">
        <f t="shared" ref="G118" si="3">F118*E118</f>
        <v>0</v>
      </c>
    </row>
    <row r="119" spans="2:7" x14ac:dyDescent="0.3">
      <c r="B119" s="36" t="s">
        <v>101</v>
      </c>
      <c r="C119" s="37"/>
      <c r="D119" s="33" t="s">
        <v>76</v>
      </c>
      <c r="E119" s="32">
        <v>21</v>
      </c>
      <c r="F119" s="32"/>
      <c r="G119" s="72">
        <f t="shared" si="2"/>
        <v>0</v>
      </c>
    </row>
    <row r="120" spans="2:7" s="17" customFormat="1" x14ac:dyDescent="0.3">
      <c r="B120" s="3"/>
      <c r="C120" s="52" t="s">
        <v>224</v>
      </c>
      <c r="D120" s="2" t="s">
        <v>76</v>
      </c>
      <c r="E120" s="14">
        <v>22</v>
      </c>
      <c r="F120" s="14"/>
      <c r="G120" s="71">
        <f t="shared" si="2"/>
        <v>0</v>
      </c>
    </row>
    <row r="121" spans="2:7" x14ac:dyDescent="0.3">
      <c r="B121" s="3"/>
      <c r="C121" s="21" t="s">
        <v>137</v>
      </c>
      <c r="D121" s="2" t="s">
        <v>74</v>
      </c>
      <c r="E121" s="14">
        <v>136</v>
      </c>
      <c r="F121" s="14"/>
      <c r="G121" s="71">
        <f t="shared" si="2"/>
        <v>0</v>
      </c>
    </row>
    <row r="122" spans="2:7" s="17" customFormat="1" ht="28.8" x14ac:dyDescent="0.3">
      <c r="B122" s="3"/>
      <c r="C122" s="52" t="s">
        <v>171</v>
      </c>
      <c r="D122" s="2" t="s">
        <v>63</v>
      </c>
      <c r="E122" s="14">
        <v>1</v>
      </c>
      <c r="F122" s="14"/>
      <c r="G122" s="71">
        <f t="shared" si="2"/>
        <v>0</v>
      </c>
    </row>
    <row r="123" spans="2:7" x14ac:dyDescent="0.3">
      <c r="B123" s="3"/>
      <c r="C123" s="52"/>
      <c r="D123" s="2"/>
      <c r="E123" s="14"/>
      <c r="F123" s="14"/>
      <c r="G123" s="71">
        <f t="shared" si="2"/>
        <v>0</v>
      </c>
    </row>
    <row r="124" spans="2:7" x14ac:dyDescent="0.3">
      <c r="B124" s="3"/>
      <c r="C124" s="52" t="s">
        <v>117</v>
      </c>
      <c r="D124" s="2" t="s">
        <v>63</v>
      </c>
      <c r="E124" s="14">
        <v>100</v>
      </c>
      <c r="F124" s="14"/>
      <c r="G124" s="71">
        <f t="shared" si="2"/>
        <v>0</v>
      </c>
    </row>
    <row r="125" spans="2:7" x14ac:dyDescent="0.3">
      <c r="B125" s="36" t="s">
        <v>84</v>
      </c>
      <c r="C125" s="37"/>
      <c r="D125" s="33" t="s">
        <v>76</v>
      </c>
      <c r="E125" s="32">
        <v>21</v>
      </c>
      <c r="F125" s="32"/>
      <c r="G125" s="72">
        <f t="shared" si="2"/>
        <v>0</v>
      </c>
    </row>
    <row r="126" spans="2:7" s="17" customFormat="1" x14ac:dyDescent="0.3">
      <c r="B126" s="3"/>
      <c r="C126" t="s">
        <v>184</v>
      </c>
      <c r="D126" s="2" t="s">
        <v>63</v>
      </c>
      <c r="E126" s="14">
        <v>4.3</v>
      </c>
      <c r="F126" s="14"/>
      <c r="G126" s="71">
        <f>F126*E126</f>
        <v>0</v>
      </c>
    </row>
    <row r="127" spans="2:7" s="17" customFormat="1" x14ac:dyDescent="0.3">
      <c r="B127" s="36" t="s">
        <v>16</v>
      </c>
      <c r="C127" s="37"/>
      <c r="D127" s="33" t="s">
        <v>78</v>
      </c>
      <c r="E127" s="32">
        <v>2</v>
      </c>
      <c r="F127" s="32"/>
      <c r="G127" s="72">
        <f t="shared" si="2"/>
        <v>0</v>
      </c>
    </row>
    <row r="128" spans="2:7" x14ac:dyDescent="0.3">
      <c r="B128" s="3"/>
      <c r="C128" t="s">
        <v>185</v>
      </c>
      <c r="D128" s="2" t="s">
        <v>78</v>
      </c>
      <c r="E128" s="14">
        <v>2</v>
      </c>
      <c r="F128" s="14"/>
      <c r="G128" s="71">
        <f t="shared" si="2"/>
        <v>0</v>
      </c>
    </row>
    <row r="129" spans="2:7" x14ac:dyDescent="0.3">
      <c r="B129" s="3"/>
      <c r="C129" t="s">
        <v>186</v>
      </c>
      <c r="D129" s="2" t="s">
        <v>63</v>
      </c>
      <c r="E129" s="14">
        <v>2</v>
      </c>
      <c r="F129" s="14"/>
      <c r="G129" s="71">
        <f t="shared" si="2"/>
        <v>0</v>
      </c>
    </row>
    <row r="130" spans="2:7" s="17" customFormat="1" x14ac:dyDescent="0.3">
      <c r="B130" s="3"/>
      <c r="C130" t="s">
        <v>187</v>
      </c>
      <c r="D130" s="2" t="s">
        <v>63</v>
      </c>
      <c r="E130" s="14">
        <v>1</v>
      </c>
      <c r="F130" s="14"/>
      <c r="G130" s="71">
        <f t="shared" si="2"/>
        <v>0</v>
      </c>
    </row>
    <row r="131" spans="2:7" x14ac:dyDescent="0.3">
      <c r="B131" s="36" t="s">
        <v>12</v>
      </c>
      <c r="C131" s="44"/>
      <c r="D131" s="45" t="s">
        <v>78</v>
      </c>
      <c r="E131" s="32">
        <v>20</v>
      </c>
      <c r="F131" s="32"/>
      <c r="G131" s="72">
        <f t="shared" si="2"/>
        <v>0</v>
      </c>
    </row>
    <row r="132" spans="2:7" x14ac:dyDescent="0.3">
      <c r="B132" s="63"/>
      <c r="C132" s="21" t="s">
        <v>182</v>
      </c>
      <c r="D132" s="9" t="s">
        <v>63</v>
      </c>
      <c r="E132" s="64">
        <v>0.1</v>
      </c>
      <c r="F132" s="64"/>
      <c r="G132" s="76">
        <f t="shared" si="2"/>
        <v>0</v>
      </c>
    </row>
    <row r="133" spans="2:7" x14ac:dyDescent="0.3">
      <c r="B133" s="3"/>
      <c r="C133" s="23" t="s">
        <v>188</v>
      </c>
      <c r="D133" s="9" t="s">
        <v>63</v>
      </c>
      <c r="E133" s="14">
        <v>0.8</v>
      </c>
      <c r="F133" s="14"/>
      <c r="G133" s="71">
        <f t="shared" si="2"/>
        <v>0</v>
      </c>
    </row>
    <row r="134" spans="2:7" x14ac:dyDescent="0.3">
      <c r="B134" s="3"/>
      <c r="C134" t="s">
        <v>189</v>
      </c>
      <c r="D134" s="9" t="s">
        <v>63</v>
      </c>
      <c r="E134" s="14">
        <v>3</v>
      </c>
      <c r="F134" s="14"/>
      <c r="G134" s="71">
        <f t="shared" si="2"/>
        <v>0</v>
      </c>
    </row>
    <row r="135" spans="2:7" x14ac:dyDescent="0.3">
      <c r="B135" s="36" t="s">
        <v>95</v>
      </c>
      <c r="C135" s="37"/>
      <c r="D135" s="33" t="s">
        <v>76</v>
      </c>
      <c r="E135" s="32">
        <v>3</v>
      </c>
      <c r="F135" s="32"/>
      <c r="G135" s="72">
        <f t="shared" si="2"/>
        <v>0</v>
      </c>
    </row>
    <row r="136" spans="2:7" s="46" customFormat="1" x14ac:dyDescent="0.3">
      <c r="B136" s="3"/>
      <c r="C136" t="s">
        <v>223</v>
      </c>
      <c r="D136" s="2" t="s">
        <v>76</v>
      </c>
      <c r="E136" s="14">
        <v>3</v>
      </c>
      <c r="F136" s="14"/>
      <c r="G136" s="71">
        <f t="shared" si="2"/>
        <v>0</v>
      </c>
    </row>
    <row r="137" spans="2:7" s="46" customFormat="1" x14ac:dyDescent="0.3">
      <c r="B137" s="3"/>
      <c r="C137" s="21" t="s">
        <v>139</v>
      </c>
      <c r="D137" s="2" t="s">
        <v>74</v>
      </c>
      <c r="E137" s="14">
        <v>19</v>
      </c>
      <c r="F137" s="14"/>
      <c r="G137" s="71">
        <f t="shared" si="2"/>
        <v>0</v>
      </c>
    </row>
    <row r="138" spans="2:7" s="46" customFormat="1" x14ac:dyDescent="0.3">
      <c r="B138" s="3"/>
      <c r="C138" s="21" t="s">
        <v>182</v>
      </c>
      <c r="D138" s="1" t="s">
        <v>63</v>
      </c>
      <c r="E138" s="65">
        <v>0.05</v>
      </c>
      <c r="F138" s="65"/>
      <c r="G138" s="77">
        <f t="shared" si="2"/>
        <v>0</v>
      </c>
    </row>
    <row r="139" spans="2:7" ht="28.8" x14ac:dyDescent="0.3">
      <c r="B139" s="3"/>
      <c r="C139" s="52" t="s">
        <v>164</v>
      </c>
      <c r="D139" s="2" t="s">
        <v>63</v>
      </c>
      <c r="E139" s="14">
        <v>1</v>
      </c>
      <c r="F139" s="14"/>
      <c r="G139" s="71">
        <f t="shared" si="2"/>
        <v>0</v>
      </c>
    </row>
    <row r="140" spans="2:7" s="17" customFormat="1" x14ac:dyDescent="0.3">
      <c r="B140" s="3"/>
      <c r="C140" s="21" t="s">
        <v>177</v>
      </c>
      <c r="D140" s="2" t="s">
        <v>63</v>
      </c>
      <c r="E140" s="14">
        <v>12</v>
      </c>
      <c r="F140" s="14"/>
      <c r="G140" s="71">
        <f t="shared" si="2"/>
        <v>0</v>
      </c>
    </row>
    <row r="141" spans="2:7" x14ac:dyDescent="0.3">
      <c r="B141" s="36" t="s">
        <v>85</v>
      </c>
      <c r="C141" s="37"/>
      <c r="D141" s="33" t="s">
        <v>76</v>
      </c>
      <c r="E141" s="32">
        <v>3</v>
      </c>
      <c r="F141" s="32"/>
      <c r="G141" s="72">
        <f t="shared" si="2"/>
        <v>0</v>
      </c>
    </row>
    <row r="142" spans="2:7" x14ac:dyDescent="0.3">
      <c r="B142" s="62"/>
      <c r="C142" t="s">
        <v>184</v>
      </c>
      <c r="D142" s="7" t="s">
        <v>63</v>
      </c>
      <c r="E142" s="61">
        <v>0.6</v>
      </c>
      <c r="F142" s="61"/>
      <c r="G142" s="74">
        <f>F142*E142</f>
        <v>0</v>
      </c>
    </row>
    <row r="143" spans="2:7" s="47" customFormat="1" x14ac:dyDescent="0.3">
      <c r="B143" s="36" t="s">
        <v>20</v>
      </c>
      <c r="C143" s="37"/>
      <c r="D143" s="33" t="s">
        <v>63</v>
      </c>
      <c r="E143" s="32">
        <v>10</v>
      </c>
      <c r="F143" s="32"/>
      <c r="G143" s="72">
        <f t="shared" si="2"/>
        <v>0</v>
      </c>
    </row>
    <row r="144" spans="2:7" x14ac:dyDescent="0.3">
      <c r="B144" s="36" t="s">
        <v>13</v>
      </c>
      <c r="C144" s="44"/>
      <c r="D144" s="45" t="s">
        <v>78</v>
      </c>
      <c r="E144" s="32">
        <v>10</v>
      </c>
      <c r="F144" s="32"/>
      <c r="G144" s="72">
        <f t="shared" ref="G144:G219" si="4">F144*E144</f>
        <v>0</v>
      </c>
    </row>
    <row r="145" spans="2:7" s="17" customFormat="1" x14ac:dyDescent="0.3">
      <c r="B145" s="3"/>
      <c r="C145" t="s">
        <v>190</v>
      </c>
      <c r="D145" s="9" t="s">
        <v>63</v>
      </c>
      <c r="E145" s="14">
        <v>1.2</v>
      </c>
      <c r="F145" s="14"/>
      <c r="G145" s="71">
        <f t="shared" si="4"/>
        <v>0</v>
      </c>
    </row>
    <row r="146" spans="2:7" x14ac:dyDescent="0.3">
      <c r="B146" s="3"/>
      <c r="C146" t="s">
        <v>191</v>
      </c>
      <c r="D146" s="2" t="s">
        <v>63</v>
      </c>
      <c r="E146" s="14">
        <v>1</v>
      </c>
      <c r="F146" s="14"/>
      <c r="G146" s="71">
        <f t="shared" si="4"/>
        <v>0</v>
      </c>
    </row>
    <row r="147" spans="2:7" x14ac:dyDescent="0.3">
      <c r="B147" s="36" t="s">
        <v>14</v>
      </c>
      <c r="C147" s="37"/>
      <c r="D147" s="33" t="s">
        <v>76</v>
      </c>
      <c r="E147" s="32">
        <v>20</v>
      </c>
      <c r="F147" s="32"/>
      <c r="G147" s="72">
        <f t="shared" si="4"/>
        <v>0</v>
      </c>
    </row>
    <row r="148" spans="2:7" s="17" customFormat="1" x14ac:dyDescent="0.3">
      <c r="B148" s="3"/>
      <c r="C148" s="21" t="s">
        <v>182</v>
      </c>
      <c r="D148" s="2" t="s">
        <v>63</v>
      </c>
      <c r="E148" s="14">
        <v>0.2</v>
      </c>
      <c r="F148" s="14"/>
      <c r="G148" s="71">
        <f t="shared" si="4"/>
        <v>0</v>
      </c>
    </row>
    <row r="149" spans="2:7" x14ac:dyDescent="0.3">
      <c r="B149" s="36" t="s">
        <v>100</v>
      </c>
      <c r="C149" s="37"/>
      <c r="D149" s="33" t="s">
        <v>76</v>
      </c>
      <c r="E149" s="32">
        <v>20</v>
      </c>
      <c r="F149" s="32"/>
      <c r="G149" s="72">
        <f t="shared" si="4"/>
        <v>0</v>
      </c>
    </row>
    <row r="150" spans="2:7" ht="28.8" x14ac:dyDescent="0.3">
      <c r="B150" s="3"/>
      <c r="C150" s="51" t="s">
        <v>120</v>
      </c>
      <c r="D150" s="7" t="s">
        <v>76</v>
      </c>
      <c r="E150" s="14">
        <v>21</v>
      </c>
      <c r="F150" s="14"/>
      <c r="G150" s="71">
        <f t="shared" si="4"/>
        <v>0</v>
      </c>
    </row>
    <row r="151" spans="2:7" s="17" customFormat="1" x14ac:dyDescent="0.3">
      <c r="B151" s="3"/>
      <c r="C151" s="20" t="s">
        <v>121</v>
      </c>
      <c r="D151" s="7" t="s">
        <v>63</v>
      </c>
      <c r="E151" s="14">
        <v>0.8</v>
      </c>
      <c r="F151" s="14"/>
      <c r="G151" s="71">
        <f t="shared" si="4"/>
        <v>0</v>
      </c>
    </row>
    <row r="152" spans="2:7" x14ac:dyDescent="0.3">
      <c r="B152" s="36" t="s">
        <v>11</v>
      </c>
      <c r="C152" s="37"/>
      <c r="D152" s="33" t="s">
        <v>76</v>
      </c>
      <c r="E152" s="32">
        <v>49</v>
      </c>
      <c r="F152" s="32"/>
      <c r="G152" s="72">
        <f t="shared" si="4"/>
        <v>0</v>
      </c>
    </row>
    <row r="153" spans="2:7" x14ac:dyDescent="0.3">
      <c r="B153" s="3"/>
      <c r="C153" t="s">
        <v>192</v>
      </c>
      <c r="D153" s="2" t="s">
        <v>63</v>
      </c>
      <c r="E153" s="14">
        <v>2</v>
      </c>
      <c r="F153" s="14"/>
      <c r="G153" s="71">
        <f t="shared" si="4"/>
        <v>0</v>
      </c>
    </row>
    <row r="154" spans="2:7" ht="28.8" x14ac:dyDescent="0.3">
      <c r="B154" s="3"/>
      <c r="C154" s="24" t="s">
        <v>193</v>
      </c>
      <c r="D154" s="8" t="s">
        <v>63</v>
      </c>
      <c r="E154" s="14">
        <v>5</v>
      </c>
      <c r="F154" s="14"/>
      <c r="G154" s="71">
        <f t="shared" si="4"/>
        <v>0</v>
      </c>
    </row>
    <row r="155" spans="2:7" x14ac:dyDescent="0.3">
      <c r="B155" s="36" t="s">
        <v>88</v>
      </c>
      <c r="C155" s="37"/>
      <c r="D155" s="33" t="s">
        <v>76</v>
      </c>
      <c r="E155" s="32">
        <v>23</v>
      </c>
      <c r="F155" s="32"/>
      <c r="G155" s="72">
        <f t="shared" si="4"/>
        <v>0</v>
      </c>
    </row>
    <row r="156" spans="2:7" x14ac:dyDescent="0.3">
      <c r="B156" s="3"/>
      <c r="C156" s="21" t="s">
        <v>132</v>
      </c>
      <c r="D156" s="2" t="s">
        <v>76</v>
      </c>
      <c r="E156" s="14">
        <v>23</v>
      </c>
      <c r="F156" s="14"/>
      <c r="G156" s="71">
        <f t="shared" si="4"/>
        <v>0</v>
      </c>
    </row>
    <row r="157" spans="2:7" s="17" customFormat="1" x14ac:dyDescent="0.3">
      <c r="B157" s="3"/>
      <c r="C157" s="52" t="s">
        <v>133</v>
      </c>
      <c r="D157" s="2" t="s">
        <v>78</v>
      </c>
      <c r="E157" s="14">
        <v>38</v>
      </c>
      <c r="F157" s="14"/>
      <c r="G157" s="71">
        <f t="shared" si="4"/>
        <v>0</v>
      </c>
    </row>
    <row r="158" spans="2:7" x14ac:dyDescent="0.3">
      <c r="B158" s="3"/>
      <c r="C158" s="21" t="s">
        <v>134</v>
      </c>
      <c r="D158" s="2" t="s">
        <v>78</v>
      </c>
      <c r="E158" s="14">
        <v>38</v>
      </c>
      <c r="F158" s="14"/>
      <c r="G158" s="71">
        <f t="shared" si="4"/>
        <v>0</v>
      </c>
    </row>
    <row r="159" spans="2:7" x14ac:dyDescent="0.3">
      <c r="B159" s="3"/>
      <c r="C159" s="21" t="s">
        <v>135</v>
      </c>
      <c r="D159" s="2" t="s">
        <v>78</v>
      </c>
      <c r="E159" s="14">
        <v>38</v>
      </c>
      <c r="F159" s="14"/>
      <c r="G159" s="71">
        <f t="shared" si="4"/>
        <v>0</v>
      </c>
    </row>
    <row r="160" spans="2:7" x14ac:dyDescent="0.3">
      <c r="B160" s="3"/>
      <c r="C160" s="21" t="s">
        <v>136</v>
      </c>
      <c r="D160" s="2" t="s">
        <v>63</v>
      </c>
      <c r="E160" s="14">
        <v>16</v>
      </c>
      <c r="F160" s="14"/>
      <c r="G160" s="71">
        <f t="shared" si="4"/>
        <v>0</v>
      </c>
    </row>
    <row r="161" spans="2:7" x14ac:dyDescent="0.3">
      <c r="B161" s="36" t="s">
        <v>15</v>
      </c>
      <c r="C161" s="37"/>
      <c r="D161" s="33" t="s">
        <v>78</v>
      </c>
      <c r="E161" s="32">
        <v>25</v>
      </c>
      <c r="F161" s="32"/>
      <c r="G161" s="72">
        <f t="shared" si="4"/>
        <v>0</v>
      </c>
    </row>
    <row r="162" spans="2:7" x14ac:dyDescent="0.3">
      <c r="B162" s="3"/>
      <c r="C162" t="s">
        <v>194</v>
      </c>
      <c r="D162" s="7" t="s">
        <v>63</v>
      </c>
      <c r="E162" s="14">
        <v>15</v>
      </c>
      <c r="F162" s="14"/>
      <c r="G162" s="71">
        <f t="shared" si="4"/>
        <v>0</v>
      </c>
    </row>
    <row r="163" spans="2:7" x14ac:dyDescent="0.3">
      <c r="B163" s="3"/>
      <c r="C163" s="20" t="s">
        <v>142</v>
      </c>
      <c r="D163" s="7" t="s">
        <v>63</v>
      </c>
      <c r="E163" s="14">
        <v>3</v>
      </c>
      <c r="F163" s="14"/>
      <c r="G163" s="71">
        <f t="shared" si="4"/>
        <v>0</v>
      </c>
    </row>
    <row r="164" spans="2:7" s="17" customFormat="1" x14ac:dyDescent="0.3">
      <c r="B164" s="3"/>
      <c r="C164" s="20" t="s">
        <v>141</v>
      </c>
      <c r="D164" s="7" t="s">
        <v>63</v>
      </c>
      <c r="E164" s="14">
        <v>12</v>
      </c>
      <c r="F164" s="14"/>
      <c r="G164" s="71">
        <f>F164*E164</f>
        <v>0</v>
      </c>
    </row>
    <row r="165" spans="2:7" x14ac:dyDescent="0.3">
      <c r="B165" s="3"/>
      <c r="C165" s="20" t="s">
        <v>143</v>
      </c>
      <c r="D165" s="7" t="s">
        <v>144</v>
      </c>
      <c r="E165" s="14">
        <v>5</v>
      </c>
      <c r="F165" s="14"/>
      <c r="G165" s="71">
        <f>F165*E165</f>
        <v>0</v>
      </c>
    </row>
    <row r="166" spans="2:7" s="17" customFormat="1" x14ac:dyDescent="0.3">
      <c r="B166" s="3"/>
      <c r="C166" s="21" t="s">
        <v>28</v>
      </c>
      <c r="D166" s="2" t="s">
        <v>63</v>
      </c>
      <c r="E166" s="14">
        <v>25</v>
      </c>
      <c r="F166" s="14"/>
      <c r="G166" s="71">
        <f t="shared" si="4"/>
        <v>0</v>
      </c>
    </row>
    <row r="167" spans="2:7" x14ac:dyDescent="0.3">
      <c r="B167" s="3"/>
      <c r="C167" s="21" t="s">
        <v>140</v>
      </c>
      <c r="D167" s="2" t="s">
        <v>63</v>
      </c>
      <c r="E167" s="14">
        <v>50</v>
      </c>
      <c r="F167" s="14"/>
      <c r="G167" s="71">
        <f t="shared" si="4"/>
        <v>0</v>
      </c>
    </row>
    <row r="168" spans="2:7" x14ac:dyDescent="0.3">
      <c r="B168" s="36" t="s">
        <v>19</v>
      </c>
      <c r="C168" s="37"/>
      <c r="D168" s="33" t="s">
        <v>63</v>
      </c>
      <c r="E168" s="32">
        <v>3</v>
      </c>
      <c r="F168" s="32"/>
      <c r="G168" s="72">
        <f t="shared" si="4"/>
        <v>0</v>
      </c>
    </row>
    <row r="169" spans="2:7" ht="28.8" x14ac:dyDescent="0.3">
      <c r="B169" s="3"/>
      <c r="C169" s="87" t="s">
        <v>172</v>
      </c>
      <c r="D169" s="2" t="s">
        <v>63</v>
      </c>
      <c r="E169" s="14">
        <v>3</v>
      </c>
      <c r="F169" s="14"/>
      <c r="G169" s="71">
        <f t="shared" si="4"/>
        <v>0</v>
      </c>
    </row>
    <row r="170" spans="2:7" x14ac:dyDescent="0.3">
      <c r="B170" s="36" t="s">
        <v>39</v>
      </c>
      <c r="C170" s="37"/>
      <c r="D170" s="33" t="s">
        <v>63</v>
      </c>
      <c r="E170" s="32">
        <v>1</v>
      </c>
      <c r="F170" s="32"/>
      <c r="G170" s="72">
        <f t="shared" si="4"/>
        <v>0</v>
      </c>
    </row>
    <row r="171" spans="2:7" x14ac:dyDescent="0.3">
      <c r="B171" s="2"/>
      <c r="C171" s="2" t="s">
        <v>175</v>
      </c>
      <c r="D171" s="2" t="s">
        <v>63</v>
      </c>
      <c r="E171" s="14">
        <v>1</v>
      </c>
      <c r="F171" s="14"/>
      <c r="G171" s="71">
        <f t="shared" si="4"/>
        <v>0</v>
      </c>
    </row>
    <row r="172" spans="2:7" x14ac:dyDescent="0.3">
      <c r="B172" s="2"/>
      <c r="C172" s="2" t="s">
        <v>122</v>
      </c>
      <c r="D172" s="2" t="s">
        <v>63</v>
      </c>
      <c r="E172" s="14">
        <v>1</v>
      </c>
      <c r="F172" s="14"/>
      <c r="G172" s="71">
        <f t="shared" si="4"/>
        <v>0</v>
      </c>
    </row>
    <row r="173" spans="2:7" x14ac:dyDescent="0.3">
      <c r="B173" s="2"/>
      <c r="C173" s="59" t="s">
        <v>123</v>
      </c>
      <c r="D173" s="2" t="s">
        <v>63</v>
      </c>
      <c r="E173" s="14">
        <v>3</v>
      </c>
      <c r="F173" s="14"/>
      <c r="G173" s="71">
        <f t="shared" si="4"/>
        <v>0</v>
      </c>
    </row>
    <row r="174" spans="2:7" x14ac:dyDescent="0.3">
      <c r="B174" s="2"/>
      <c r="C174" s="2" t="s">
        <v>176</v>
      </c>
      <c r="D174" s="2" t="s">
        <v>124</v>
      </c>
      <c r="E174" s="14">
        <v>1</v>
      </c>
      <c r="F174" s="14"/>
      <c r="G174" s="71">
        <f t="shared" si="4"/>
        <v>0</v>
      </c>
    </row>
    <row r="175" spans="2:7" s="17" customFormat="1" ht="28.8" x14ac:dyDescent="0.3">
      <c r="B175" s="2"/>
      <c r="C175" s="59" t="s">
        <v>173</v>
      </c>
      <c r="D175" s="2" t="s">
        <v>63</v>
      </c>
      <c r="E175" s="14">
        <v>1</v>
      </c>
      <c r="F175" s="14"/>
      <c r="G175" s="71">
        <f t="shared" si="4"/>
        <v>0</v>
      </c>
    </row>
    <row r="176" spans="2:7" x14ac:dyDescent="0.3">
      <c r="B176" s="3"/>
      <c r="C176" t="s">
        <v>187</v>
      </c>
      <c r="D176" s="2" t="s">
        <v>63</v>
      </c>
      <c r="E176" s="14">
        <v>1</v>
      </c>
      <c r="F176" s="14"/>
      <c r="G176" s="71">
        <f t="shared" si="4"/>
        <v>0</v>
      </c>
    </row>
    <row r="177" spans="2:7" x14ac:dyDescent="0.3">
      <c r="B177" s="129" t="s">
        <v>57</v>
      </c>
      <c r="C177" s="130"/>
      <c r="D177" s="29"/>
      <c r="E177" s="14"/>
      <c r="F177" s="14"/>
      <c r="G177" s="71"/>
    </row>
    <row r="178" spans="2:7" x14ac:dyDescent="0.3">
      <c r="B178" s="119" t="s">
        <v>59</v>
      </c>
      <c r="C178" s="120"/>
      <c r="D178" s="11"/>
      <c r="E178" s="14"/>
      <c r="F178" s="14"/>
      <c r="G178" s="71"/>
    </row>
    <row r="179" spans="2:7" x14ac:dyDescent="0.3">
      <c r="B179" s="36" t="s">
        <v>232</v>
      </c>
      <c r="C179" s="99"/>
      <c r="D179" s="33" t="s">
        <v>63</v>
      </c>
      <c r="E179" s="32">
        <v>1</v>
      </c>
      <c r="F179" s="32"/>
      <c r="G179" s="72">
        <f>F179*E179</f>
        <v>0</v>
      </c>
    </row>
    <row r="180" spans="2:7" x14ac:dyDescent="0.3">
      <c r="B180" s="33" t="s">
        <v>234</v>
      </c>
      <c r="C180" s="100"/>
      <c r="D180" s="67" t="s">
        <v>227</v>
      </c>
      <c r="E180" s="106">
        <v>1</v>
      </c>
      <c r="F180" s="106"/>
      <c r="G180" s="107">
        <f>F180*E180</f>
        <v>0</v>
      </c>
    </row>
    <row r="181" spans="2:7" x14ac:dyDescent="0.3">
      <c r="B181" s="53"/>
      <c r="C181" t="s">
        <v>222</v>
      </c>
      <c r="D181" s="56" t="s">
        <v>63</v>
      </c>
      <c r="E181" s="57">
        <v>1</v>
      </c>
      <c r="F181" s="57"/>
      <c r="G181" s="75">
        <f>E181*F181</f>
        <v>0</v>
      </c>
    </row>
    <row r="182" spans="2:7" s="17" customFormat="1" x14ac:dyDescent="0.3">
      <c r="B182" s="36" t="s">
        <v>30</v>
      </c>
      <c r="C182" s="37"/>
      <c r="D182" s="33" t="s">
        <v>63</v>
      </c>
      <c r="E182" s="32">
        <v>27</v>
      </c>
      <c r="F182" s="32"/>
      <c r="G182" s="72">
        <f t="shared" si="4"/>
        <v>0</v>
      </c>
    </row>
    <row r="183" spans="2:7" x14ac:dyDescent="0.3">
      <c r="B183" s="53"/>
      <c r="C183" s="97" t="s">
        <v>220</v>
      </c>
      <c r="D183" s="56" t="s">
        <v>63</v>
      </c>
      <c r="E183" s="57">
        <v>1</v>
      </c>
      <c r="F183" s="57"/>
      <c r="G183" s="75">
        <f>F183*E183</f>
        <v>0</v>
      </c>
    </row>
    <row r="184" spans="2:7" s="46" customFormat="1" x14ac:dyDescent="0.3">
      <c r="B184" s="3"/>
      <c r="C184" s="96" t="s">
        <v>218</v>
      </c>
      <c r="D184" s="7" t="s">
        <v>63</v>
      </c>
      <c r="E184" s="14">
        <v>20</v>
      </c>
      <c r="F184" s="14"/>
      <c r="G184" s="71">
        <f t="shared" si="4"/>
        <v>0</v>
      </c>
    </row>
    <row r="185" spans="2:7" x14ac:dyDescent="0.3">
      <c r="B185" s="3"/>
      <c r="C185" s="97" t="s">
        <v>219</v>
      </c>
      <c r="D185" s="7" t="s">
        <v>63</v>
      </c>
      <c r="E185" s="14">
        <v>1</v>
      </c>
      <c r="F185" s="14"/>
      <c r="G185" s="71">
        <f t="shared" si="4"/>
        <v>0</v>
      </c>
    </row>
    <row r="186" spans="2:7" x14ac:dyDescent="0.3">
      <c r="B186" s="3"/>
      <c r="C186" s="96" t="s">
        <v>216</v>
      </c>
      <c r="D186" s="7" t="s">
        <v>63</v>
      </c>
      <c r="E186" s="14">
        <v>5</v>
      </c>
      <c r="F186" s="14"/>
      <c r="G186" s="71">
        <f t="shared" si="4"/>
        <v>0</v>
      </c>
    </row>
    <row r="187" spans="2:7" s="47" customFormat="1" x14ac:dyDescent="0.3">
      <c r="B187" s="3"/>
      <c r="C187" s="96" t="s">
        <v>217</v>
      </c>
      <c r="D187" s="7" t="s">
        <v>63</v>
      </c>
      <c r="E187" s="14">
        <v>5</v>
      </c>
      <c r="F187" s="14"/>
      <c r="G187" s="71">
        <f t="shared" si="4"/>
        <v>0</v>
      </c>
    </row>
    <row r="188" spans="2:7" x14ac:dyDescent="0.3">
      <c r="B188" s="3"/>
      <c r="C188" t="s">
        <v>195</v>
      </c>
      <c r="D188" s="7" t="s">
        <v>63</v>
      </c>
      <c r="E188" s="14">
        <v>2</v>
      </c>
      <c r="F188" s="14"/>
      <c r="G188" s="71">
        <f t="shared" si="4"/>
        <v>0</v>
      </c>
    </row>
    <row r="189" spans="2:7" x14ac:dyDescent="0.3">
      <c r="B189" s="3"/>
      <c r="C189" t="s">
        <v>196</v>
      </c>
      <c r="D189" s="7" t="s">
        <v>63</v>
      </c>
      <c r="E189" s="14">
        <v>3</v>
      </c>
      <c r="F189" s="14"/>
      <c r="G189" s="71">
        <f t="shared" si="4"/>
        <v>0</v>
      </c>
    </row>
    <row r="190" spans="2:7" s="17" customFormat="1" x14ac:dyDescent="0.3">
      <c r="B190" s="36" t="s">
        <v>31</v>
      </c>
      <c r="C190" s="37"/>
      <c r="D190" s="33" t="s">
        <v>63</v>
      </c>
      <c r="E190" s="32">
        <v>16</v>
      </c>
      <c r="F190" s="32"/>
      <c r="G190" s="72">
        <f t="shared" si="4"/>
        <v>0</v>
      </c>
    </row>
    <row r="191" spans="2:7" x14ac:dyDescent="0.3">
      <c r="B191" s="3"/>
      <c r="C191" s="20" t="s">
        <v>49</v>
      </c>
      <c r="D191" s="7" t="s">
        <v>63</v>
      </c>
      <c r="E191" s="14">
        <v>16</v>
      </c>
      <c r="F191" s="14"/>
      <c r="G191" s="71">
        <f t="shared" si="4"/>
        <v>0</v>
      </c>
    </row>
    <row r="192" spans="2:7" x14ac:dyDescent="0.3">
      <c r="B192" s="36" t="s">
        <v>32</v>
      </c>
      <c r="C192" s="37"/>
      <c r="D192" s="33" t="s">
        <v>63</v>
      </c>
      <c r="E192" s="32">
        <v>2</v>
      </c>
      <c r="F192" s="32"/>
      <c r="G192" s="72">
        <f t="shared" si="4"/>
        <v>0</v>
      </c>
    </row>
    <row r="193" spans="2:7" s="17" customFormat="1" x14ac:dyDescent="0.3">
      <c r="B193" s="10"/>
      <c r="C193" s="20" t="s">
        <v>50</v>
      </c>
      <c r="D193" s="7" t="s">
        <v>63</v>
      </c>
      <c r="E193" s="14">
        <v>2</v>
      </c>
      <c r="F193" s="14"/>
      <c r="G193" s="71">
        <f t="shared" si="4"/>
        <v>0</v>
      </c>
    </row>
    <row r="194" spans="2:7" x14ac:dyDescent="0.3">
      <c r="B194" s="117" t="s">
        <v>58</v>
      </c>
      <c r="C194" s="118"/>
      <c r="D194" s="11"/>
      <c r="E194" s="14"/>
      <c r="F194" s="14"/>
      <c r="G194" s="71"/>
    </row>
    <row r="195" spans="2:7" s="17" customFormat="1" x14ac:dyDescent="0.3">
      <c r="B195" s="36" t="s">
        <v>204</v>
      </c>
      <c r="C195" s="37"/>
      <c r="D195" s="33" t="s">
        <v>63</v>
      </c>
      <c r="E195" s="32">
        <v>1</v>
      </c>
      <c r="F195" s="32"/>
      <c r="G195" s="72">
        <f t="shared" si="4"/>
        <v>0</v>
      </c>
    </row>
    <row r="196" spans="2:7" x14ac:dyDescent="0.3">
      <c r="B196" s="33" t="s">
        <v>233</v>
      </c>
      <c r="C196" s="98"/>
      <c r="D196" s="67" t="s">
        <v>227</v>
      </c>
      <c r="E196" s="106">
        <v>1</v>
      </c>
      <c r="F196" s="106"/>
      <c r="G196" s="107">
        <f>F196*E196</f>
        <v>0</v>
      </c>
    </row>
    <row r="197" spans="2:7" s="17" customFormat="1" x14ac:dyDescent="0.3">
      <c r="B197" s="10"/>
      <c r="C197" t="s">
        <v>197</v>
      </c>
      <c r="D197" s="7" t="s">
        <v>63</v>
      </c>
      <c r="E197" s="14">
        <v>1</v>
      </c>
      <c r="F197" s="14"/>
      <c r="G197" s="71">
        <f t="shared" si="4"/>
        <v>0</v>
      </c>
    </row>
    <row r="198" spans="2:7" x14ac:dyDescent="0.3">
      <c r="B198" s="10"/>
      <c r="C198" s="51" t="s">
        <v>174</v>
      </c>
      <c r="D198" s="7" t="s">
        <v>63</v>
      </c>
      <c r="E198" s="14">
        <v>1</v>
      </c>
      <c r="F198" s="14"/>
      <c r="G198" s="71">
        <f t="shared" si="4"/>
        <v>0</v>
      </c>
    </row>
    <row r="199" spans="2:7" s="17" customFormat="1" x14ac:dyDescent="0.3">
      <c r="B199" s="36" t="s">
        <v>200</v>
      </c>
      <c r="C199" s="37"/>
      <c r="D199" s="33" t="s">
        <v>63</v>
      </c>
      <c r="E199" s="32">
        <v>1</v>
      </c>
      <c r="F199" s="32"/>
      <c r="G199" s="72">
        <f t="shared" si="4"/>
        <v>0</v>
      </c>
    </row>
    <row r="200" spans="2:7" x14ac:dyDescent="0.3">
      <c r="B200" s="36" t="s">
        <v>235</v>
      </c>
      <c r="C200" s="37"/>
      <c r="D200" s="67" t="s">
        <v>227</v>
      </c>
      <c r="E200" s="106">
        <v>1</v>
      </c>
      <c r="F200" s="106"/>
      <c r="G200" s="107">
        <f>F200*E200</f>
        <v>0</v>
      </c>
    </row>
    <row r="201" spans="2:7" x14ac:dyDescent="0.3">
      <c r="B201" s="10"/>
      <c r="C201" s="20" t="s">
        <v>42</v>
      </c>
      <c r="D201" s="7" t="s">
        <v>63</v>
      </c>
      <c r="E201" s="14">
        <v>1</v>
      </c>
      <c r="F201" s="14"/>
      <c r="G201" s="71">
        <f t="shared" si="4"/>
        <v>0</v>
      </c>
    </row>
    <row r="202" spans="2:7" s="17" customFormat="1" ht="43.2" x14ac:dyDescent="0.3">
      <c r="B202" s="10"/>
      <c r="C202" s="51" t="s">
        <v>158</v>
      </c>
      <c r="D202" s="7" t="s">
        <v>63</v>
      </c>
      <c r="E202" s="14">
        <v>1</v>
      </c>
      <c r="F202" s="14"/>
      <c r="G202" s="71">
        <f t="shared" si="4"/>
        <v>0</v>
      </c>
    </row>
    <row r="203" spans="2:7" x14ac:dyDescent="0.3">
      <c r="B203" s="36" t="s">
        <v>203</v>
      </c>
      <c r="C203" s="37"/>
      <c r="D203" s="33" t="s">
        <v>63</v>
      </c>
      <c r="E203" s="32">
        <v>1</v>
      </c>
      <c r="F203" s="32"/>
      <c r="G203" s="72">
        <f t="shared" si="4"/>
        <v>0</v>
      </c>
    </row>
    <row r="204" spans="2:7" x14ac:dyDescent="0.3">
      <c r="B204" s="10"/>
      <c r="C204" s="20" t="s">
        <v>40</v>
      </c>
      <c r="D204" s="7" t="s">
        <v>63</v>
      </c>
      <c r="E204" s="14">
        <v>1</v>
      </c>
      <c r="F204" s="14"/>
      <c r="G204" s="71">
        <f t="shared" si="4"/>
        <v>0</v>
      </c>
    </row>
    <row r="205" spans="2:7" x14ac:dyDescent="0.3">
      <c r="B205" s="36" t="s">
        <v>202</v>
      </c>
      <c r="C205" s="37"/>
      <c r="D205" s="33" t="s">
        <v>63</v>
      </c>
      <c r="E205" s="32">
        <v>1</v>
      </c>
      <c r="F205" s="32"/>
      <c r="G205" s="72">
        <f t="shared" si="4"/>
        <v>0</v>
      </c>
    </row>
    <row r="206" spans="2:7" x14ac:dyDescent="0.3">
      <c r="B206" s="36" t="s">
        <v>236</v>
      </c>
      <c r="C206" s="98"/>
      <c r="D206" s="67" t="s">
        <v>227</v>
      </c>
      <c r="E206" s="106">
        <v>1</v>
      </c>
      <c r="F206" s="106"/>
      <c r="G206" s="107">
        <f>F206*E206</f>
        <v>0</v>
      </c>
    </row>
    <row r="207" spans="2:7" x14ac:dyDescent="0.3">
      <c r="B207" s="10"/>
      <c r="C207" s="96" t="s">
        <v>221</v>
      </c>
      <c r="D207" s="7" t="s">
        <v>63</v>
      </c>
      <c r="E207" s="14">
        <v>1</v>
      </c>
      <c r="F207" s="14"/>
      <c r="G207" s="71">
        <f t="shared" si="4"/>
        <v>0</v>
      </c>
    </row>
    <row r="208" spans="2:7" s="17" customFormat="1" x14ac:dyDescent="0.3">
      <c r="B208" s="36" t="s">
        <v>201</v>
      </c>
      <c r="C208" s="37"/>
      <c r="D208" s="33" t="s">
        <v>63</v>
      </c>
      <c r="E208" s="32">
        <v>1</v>
      </c>
      <c r="F208" s="32"/>
      <c r="G208" s="72">
        <f t="shared" si="4"/>
        <v>0</v>
      </c>
    </row>
    <row r="209" spans="2:7" s="17" customFormat="1" x14ac:dyDescent="0.3">
      <c r="B209" s="36" t="s">
        <v>237</v>
      </c>
      <c r="C209" s="37"/>
      <c r="D209" s="67" t="s">
        <v>227</v>
      </c>
      <c r="E209" s="106">
        <v>1</v>
      </c>
      <c r="F209" s="106"/>
      <c r="G209" s="107">
        <f>F209*E209</f>
        <v>0</v>
      </c>
    </row>
    <row r="210" spans="2:7" x14ac:dyDescent="0.3">
      <c r="B210" s="10"/>
      <c r="C210" s="20" t="s">
        <v>41</v>
      </c>
      <c r="D210" s="7" t="s">
        <v>63</v>
      </c>
      <c r="E210" s="14">
        <v>1</v>
      </c>
      <c r="F210" s="14"/>
      <c r="G210" s="71">
        <f t="shared" si="4"/>
        <v>0</v>
      </c>
    </row>
    <row r="211" spans="2:7" x14ac:dyDescent="0.3">
      <c r="B211" s="36" t="s">
        <v>199</v>
      </c>
      <c r="C211" s="37"/>
      <c r="D211" s="33" t="s">
        <v>63</v>
      </c>
      <c r="E211" s="32">
        <v>1</v>
      </c>
      <c r="F211" s="32"/>
      <c r="G211" s="72">
        <f t="shared" si="4"/>
        <v>0</v>
      </c>
    </row>
    <row r="212" spans="2:7" x14ac:dyDescent="0.3">
      <c r="B212" s="36" t="s">
        <v>238</v>
      </c>
      <c r="C212" s="37"/>
      <c r="D212" s="67" t="s">
        <v>227</v>
      </c>
      <c r="E212" s="106">
        <v>1</v>
      </c>
      <c r="F212" s="106"/>
      <c r="G212" s="107">
        <f>F212*E212</f>
        <v>0</v>
      </c>
    </row>
    <row r="213" spans="2:7" x14ac:dyDescent="0.3">
      <c r="B213" s="53"/>
      <c r="C213" s="55" t="s">
        <v>215</v>
      </c>
      <c r="D213" s="94" t="s">
        <v>63</v>
      </c>
      <c r="E213" s="95">
        <v>1</v>
      </c>
      <c r="F213" s="57"/>
      <c r="G213" s="75">
        <f t="shared" si="4"/>
        <v>0</v>
      </c>
    </row>
    <row r="214" spans="2:7" x14ac:dyDescent="0.3">
      <c r="B214" s="10"/>
      <c r="C214" s="20" t="s">
        <v>35</v>
      </c>
      <c r="D214" s="7" t="s">
        <v>63</v>
      </c>
      <c r="E214" s="14">
        <v>1</v>
      </c>
      <c r="F214" s="14"/>
      <c r="G214" s="71">
        <f t="shared" si="4"/>
        <v>0</v>
      </c>
    </row>
    <row r="215" spans="2:7" x14ac:dyDescent="0.3">
      <c r="B215" s="10"/>
      <c r="C215" s="20" t="s">
        <v>36</v>
      </c>
      <c r="D215" s="7" t="s">
        <v>63</v>
      </c>
      <c r="E215" s="14">
        <v>3</v>
      </c>
      <c r="F215" s="14"/>
      <c r="G215" s="71">
        <f t="shared" si="4"/>
        <v>0</v>
      </c>
    </row>
    <row r="216" spans="2:7" x14ac:dyDescent="0.3">
      <c r="B216" s="36" t="s">
        <v>205</v>
      </c>
      <c r="C216" s="37"/>
      <c r="D216" s="33" t="s">
        <v>63</v>
      </c>
      <c r="E216" s="32">
        <v>0</v>
      </c>
      <c r="F216" s="32">
        <v>0</v>
      </c>
      <c r="G216" s="72">
        <f t="shared" si="4"/>
        <v>0</v>
      </c>
    </row>
    <row r="217" spans="2:7" x14ac:dyDescent="0.3">
      <c r="B217" s="10"/>
      <c r="C217" s="20" t="s">
        <v>48</v>
      </c>
      <c r="D217" s="7" t="s">
        <v>63</v>
      </c>
      <c r="E217" s="14">
        <v>1</v>
      </c>
      <c r="F217" s="14"/>
      <c r="G217" s="71">
        <f t="shared" si="4"/>
        <v>0</v>
      </c>
    </row>
    <row r="218" spans="2:7" x14ac:dyDescent="0.3">
      <c r="B218" s="10"/>
      <c r="C218" s="20" t="s">
        <v>37</v>
      </c>
      <c r="D218" s="7" t="s">
        <v>63</v>
      </c>
      <c r="E218" s="14">
        <v>3</v>
      </c>
      <c r="F218" s="14"/>
      <c r="G218" s="71">
        <f t="shared" si="4"/>
        <v>0</v>
      </c>
    </row>
    <row r="219" spans="2:7" ht="28.8" x14ac:dyDescent="0.3">
      <c r="B219" s="10"/>
      <c r="C219" s="51" t="s">
        <v>165</v>
      </c>
      <c r="D219" s="7" t="s">
        <v>63</v>
      </c>
      <c r="E219" s="14">
        <v>1</v>
      </c>
      <c r="F219" s="14"/>
      <c r="G219" s="71">
        <f t="shared" si="4"/>
        <v>0</v>
      </c>
    </row>
    <row r="220" spans="2:7" x14ac:dyDescent="0.3">
      <c r="B220" s="3"/>
      <c r="C220" s="21" t="s">
        <v>166</v>
      </c>
      <c r="D220" s="2" t="s">
        <v>63</v>
      </c>
      <c r="E220" s="14">
        <v>1</v>
      </c>
      <c r="F220" s="14"/>
      <c r="G220" s="71">
        <f t="shared" ref="G220:G221" si="5">F220*E220</f>
        <v>0</v>
      </c>
    </row>
    <row r="221" spans="2:7" x14ac:dyDescent="0.3">
      <c r="B221" s="3"/>
      <c r="C221" t="s">
        <v>198</v>
      </c>
      <c r="D221" s="2" t="s">
        <v>63</v>
      </c>
      <c r="E221" s="14">
        <v>2</v>
      </c>
      <c r="F221" s="14"/>
      <c r="G221" s="71">
        <f t="shared" si="5"/>
        <v>0</v>
      </c>
    </row>
    <row r="222" spans="2:7" x14ac:dyDescent="0.3">
      <c r="B222" s="113" t="s">
        <v>225</v>
      </c>
      <c r="C222" s="114"/>
      <c r="D222" s="101"/>
      <c r="E222" s="102"/>
      <c r="F222" s="102"/>
      <c r="G222" s="103"/>
    </row>
    <row r="223" spans="2:7" x14ac:dyDescent="0.3">
      <c r="B223" s="104" t="s">
        <v>226</v>
      </c>
      <c r="C223" s="105"/>
      <c r="D223" s="67" t="s">
        <v>227</v>
      </c>
      <c r="E223" s="106">
        <v>1</v>
      </c>
      <c r="F223" s="106">
        <v>50</v>
      </c>
      <c r="G223" s="107">
        <f t="shared" ref="G223:G229" si="6">F223*E223</f>
        <v>50</v>
      </c>
    </row>
    <row r="224" spans="2:7" x14ac:dyDescent="0.3">
      <c r="B224" s="108"/>
      <c r="C224" s="102" t="s">
        <v>228</v>
      </c>
      <c r="D224" s="109" t="s">
        <v>63</v>
      </c>
      <c r="E224" s="110">
        <v>1</v>
      </c>
      <c r="F224" s="110"/>
      <c r="G224" s="111">
        <f t="shared" si="6"/>
        <v>0</v>
      </c>
    </row>
    <row r="225" spans="2:7" x14ac:dyDescent="0.3">
      <c r="B225" s="33" t="s">
        <v>230</v>
      </c>
      <c r="C225" s="100"/>
      <c r="D225" s="67" t="s">
        <v>227</v>
      </c>
      <c r="E225" s="106">
        <v>1</v>
      </c>
      <c r="F225" s="106">
        <v>20</v>
      </c>
      <c r="G225" s="107">
        <f t="shared" si="6"/>
        <v>20</v>
      </c>
    </row>
    <row r="226" spans="2:7" x14ac:dyDescent="0.3">
      <c r="B226" s="33" t="s">
        <v>231</v>
      </c>
      <c r="C226" s="100"/>
      <c r="D226" s="67" t="s">
        <v>63</v>
      </c>
      <c r="E226" s="106">
        <v>1</v>
      </c>
      <c r="F226" s="106">
        <v>300</v>
      </c>
      <c r="G226" s="107">
        <f t="shared" si="6"/>
        <v>300</v>
      </c>
    </row>
    <row r="227" spans="2:7" x14ac:dyDescent="0.3">
      <c r="B227" s="112"/>
      <c r="C227" t="s">
        <v>229</v>
      </c>
      <c r="D227" s="109" t="s">
        <v>63</v>
      </c>
      <c r="E227" s="110">
        <v>1</v>
      </c>
      <c r="F227" s="110"/>
      <c r="G227" s="111">
        <f t="shared" si="6"/>
        <v>0</v>
      </c>
    </row>
    <row r="228" spans="2:7" x14ac:dyDescent="0.3">
      <c r="B228" s="43" t="s">
        <v>206</v>
      </c>
      <c r="C228" s="66"/>
      <c r="D228" s="67" t="s">
        <v>76</v>
      </c>
      <c r="E228" s="68">
        <v>23</v>
      </c>
      <c r="F228" s="68">
        <v>65</v>
      </c>
      <c r="G228" s="78">
        <f t="shared" si="6"/>
        <v>1495</v>
      </c>
    </row>
    <row r="229" spans="2:7" x14ac:dyDescent="0.3">
      <c r="B229" s="32" t="s">
        <v>167</v>
      </c>
      <c r="C229" s="33"/>
      <c r="D229" s="33" t="s">
        <v>76</v>
      </c>
      <c r="E229" s="32">
        <v>2</v>
      </c>
      <c r="F229" s="32">
        <v>40</v>
      </c>
      <c r="G229" s="72">
        <f t="shared" si="6"/>
        <v>80</v>
      </c>
    </row>
    <row r="230" spans="2:7" x14ac:dyDescent="0.3">
      <c r="G230" s="80">
        <f>SUM(G4:G229)</f>
        <v>3945</v>
      </c>
    </row>
    <row r="231" spans="2:7" x14ac:dyDescent="0.3">
      <c r="F231" t="s">
        <v>89</v>
      </c>
      <c r="G231" s="79">
        <f>G229+G228+G216+G211+G208+G205+G203+G199+G195+G192+G190+G182+G170+G168+G161+G155+G152+G149+G147+G144+G143+G141+G135+G131+G127+G125+G119+G117+G112+G110+G103+G98+G97+G96+G94+G90+G88+G85+G83+G80+G77+G74+G72+G68+G66+G60+G58+G55+G44+G43+G37+G34+G28+G27+G15+G10+G7+G45+G16+G4+G179+G226+G225+G223+G212+G209+G206+G200+G196+G180</f>
        <v>3945</v>
      </c>
    </row>
    <row r="232" spans="2:7" x14ac:dyDescent="0.3">
      <c r="C232" s="5" t="s">
        <v>52</v>
      </c>
      <c r="D232" s="5"/>
      <c r="F232" t="s">
        <v>90</v>
      </c>
      <c r="G232" s="81">
        <f>G230-G231</f>
        <v>0</v>
      </c>
    </row>
    <row r="236" spans="2:7" x14ac:dyDescent="0.3">
      <c r="C236" s="5" t="s">
        <v>52</v>
      </c>
      <c r="D236" s="5"/>
    </row>
  </sheetData>
  <mergeCells count="15">
    <mergeCell ref="B222:C222"/>
    <mergeCell ref="B1:C1"/>
    <mergeCell ref="B194:C194"/>
    <mergeCell ref="B178:C178"/>
    <mergeCell ref="B6:C6"/>
    <mergeCell ref="B10:C10"/>
    <mergeCell ref="B15:C15"/>
    <mergeCell ref="B27:C27"/>
    <mergeCell ref="B42:C42"/>
    <mergeCell ref="B5:C5"/>
    <mergeCell ref="B37:C37"/>
    <mergeCell ref="B177:C177"/>
    <mergeCell ref="B71:C71"/>
    <mergeCell ref="B3:C3"/>
    <mergeCell ref="B111:C111"/>
  </mergeCells>
  <pageMargins left="0.7" right="0.7" top="0.75" bottom="0.75" header="0.3" footer="0.3"/>
  <pageSetup paperSize="9" scale="6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23 м</vt:lpstr>
      <vt:lpstr>Лист1</vt:lpstr>
      <vt:lpstr>'23 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2021-06-21T13:44:43Z</dcterms:modified>
</cp:coreProperties>
</file>