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3CAFBB-08CC-4EE3-838C-CA0CA21250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ерерасчет арматуры" sheetId="4" r:id="rId1"/>
  </sheets>
  <definedNames>
    <definedName name="_xlnm._FilterDatabase" localSheetId="0" hidden="1">'перерасчет арматуры'!$B$3:$H$145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4" l="1"/>
  <c r="G88" i="4"/>
  <c r="H87" i="4" s="1"/>
  <c r="G71" i="4"/>
  <c r="G69" i="4"/>
  <c r="G67" i="4"/>
  <c r="G65" i="4"/>
  <c r="G63" i="4"/>
  <c r="G61" i="4"/>
  <c r="G59" i="4"/>
  <c r="G57" i="4"/>
  <c r="G55" i="4"/>
  <c r="G53" i="4"/>
  <c r="G51" i="4"/>
  <c r="G49" i="4"/>
  <c r="G47" i="4"/>
  <c r="G45" i="4"/>
  <c r="G43" i="4"/>
  <c r="H41" i="4" s="1"/>
</calcChain>
</file>

<file path=xl/sharedStrings.xml><?xml version="1.0" encoding="utf-8"?>
<sst xmlns="http://schemas.openxmlformats.org/spreadsheetml/2006/main" count="346" uniqueCount="87">
  <si>
    <t>2. Устройство фундамента</t>
  </si>
  <si>
    <t xml:space="preserve">     2.1. Устройство фундамента</t>
  </si>
  <si>
    <t>СТОИМОСТЬ СТРОИТЕЛЬНЫХ РАБОТ</t>
  </si>
  <si>
    <t>Ед. изм.</t>
  </si>
  <si>
    <t>Кол-во</t>
  </si>
  <si>
    <t>Цена работ, грн</t>
  </si>
  <si>
    <t>Сумма работ, грн</t>
  </si>
  <si>
    <t>ИТОГО</t>
  </si>
  <si>
    <t>Стоимость всех этапов</t>
  </si>
  <si>
    <t>Этап</t>
  </si>
  <si>
    <t>Работа</t>
  </si>
  <si>
    <t>Установка Временных зданий и сооружений (бытовка, Душ, туалет)</t>
  </si>
  <si>
    <t>Механизм</t>
  </si>
  <si>
    <t>Доставка манипулятором до 2 т</t>
  </si>
  <si>
    <t>Материал</t>
  </si>
  <si>
    <t>Пиломатериалы на опалубку</t>
  </si>
  <si>
    <t>Брус (сухостой)</t>
  </si>
  <si>
    <t>Саморезы по дереву 55  - 500 шт.</t>
  </si>
  <si>
    <t>Гвозди</t>
  </si>
  <si>
    <t>Пенопласт пр-во 1000 х 500 х 30 мм (Украина ВикБуд) "Фасад-эко"</t>
  </si>
  <si>
    <t>Бочка 200л металлическая</t>
  </si>
  <si>
    <t>ТЕН</t>
  </si>
  <si>
    <t>Лейка для душа</t>
  </si>
  <si>
    <t>Подключение электрощитка</t>
  </si>
  <si>
    <t>Корпус металлический IEK Украина</t>
  </si>
  <si>
    <t>Автомат 25А трехфазный IEK Украина</t>
  </si>
  <si>
    <t>Автомат 25А IEK Украина</t>
  </si>
  <si>
    <t>Автомат 16А IEK Украина</t>
  </si>
  <si>
    <t>Кабель 4х2,5 Украина</t>
  </si>
  <si>
    <t>Кабель 3х2,5 Украина</t>
  </si>
  <si>
    <t>Гофра 25 ДКС с протяжкой</t>
  </si>
  <si>
    <t>Устройство временного освещения участка (подключение бытового городка, устройство электроснабжения для работы инструмента)</t>
  </si>
  <si>
    <t>Лампы ЛЕД 10 Вт Украина Евро Свет</t>
  </si>
  <si>
    <t>Колодка каучук черный пр-во Турция</t>
  </si>
  <si>
    <t>Электровилка каучук черный пр-во Турция</t>
  </si>
  <si>
    <t>Розетка, выключатель 220В IEK Украина</t>
  </si>
  <si>
    <t>Подключение временного водоснабжения</t>
  </si>
  <si>
    <t>Шланг для подачи воды</t>
  </si>
  <si>
    <t>Комплект для подключения</t>
  </si>
  <si>
    <t>Вынос геодезической основы, разбивка и закрепление осей сооружения на площадке и высотных отметок (если оси прямолинейные), отдаленность от Киева 15-30 км</t>
  </si>
  <si>
    <t>Шнур строительный</t>
  </si>
  <si>
    <t>Разбивочный материал</t>
  </si>
  <si>
    <t>Малоценка №1</t>
  </si>
  <si>
    <t>Подготовка уплотненного основания из песка т.300мм под плиту пола (толщина уточняется по факту)</t>
  </si>
  <si>
    <t xml:space="preserve">Устройство бетонной подготовки толщ.100мм </t>
  </si>
  <si>
    <t>Устройство монолитной ж/б фундаментной плиты террасы П1</t>
  </si>
  <si>
    <t>Устройство монолитной ж/б фундаментной плиты террасы П2</t>
  </si>
  <si>
    <t>Устройство монолитной ж/б фундаментной плиты террасы П3</t>
  </si>
  <si>
    <t>Устройство монолитной ж/б фундаментной плиты террасы П4</t>
  </si>
  <si>
    <t>Подготовка уплотненного основания из песка т.500мм под фундамент (толщина засыпки уточняется по факту)</t>
  </si>
  <si>
    <t xml:space="preserve">Устройство горизонтальной гидроизоляции оклеечной </t>
  </si>
  <si>
    <t>Праймер битумный Технониколь</t>
  </si>
  <si>
    <t>Газ пропан</t>
  </si>
  <si>
    <t>Устройство монолитного ж/б ленточного фундамента забора, хозблока</t>
  </si>
  <si>
    <t>Устройство монолитной ж/б цокольной части забора, хозблока</t>
  </si>
  <si>
    <t>Устройство монолитной балки забора Бм-1</t>
  </si>
  <si>
    <t>Устройство монолитных стоек забора Ст-1, Ст-2</t>
  </si>
  <si>
    <t>Устройство монолитного пояса</t>
  </si>
  <si>
    <t>Доставка материалов до 5 т.</t>
  </si>
  <si>
    <t>Рубероид Унифлекс ЕПП 3,9</t>
  </si>
  <si>
    <t>Устройство вертикальной гидроизоляции оклеечной</t>
  </si>
  <si>
    <t>Доставка материалов до 2 т.</t>
  </si>
  <si>
    <t>Утепление цоколя и фундамента пенополистиролом</t>
  </si>
  <si>
    <t>ЭППС 100мм CARBON</t>
  </si>
  <si>
    <t>Ceresit СТ 85 25 кг</t>
  </si>
  <si>
    <t>Кладка внутренних стен из кирпича толщиной 250-380 мм</t>
  </si>
  <si>
    <t>Тип затрат</t>
  </si>
  <si>
    <t>Наименование</t>
  </si>
  <si>
    <t/>
  </si>
  <si>
    <t>шт.</t>
  </si>
  <si>
    <t>услуга</t>
  </si>
  <si>
    <t>м3</t>
  </si>
  <si>
    <t>уп</t>
  </si>
  <si>
    <t>кг</t>
  </si>
  <si>
    <t>м2</t>
  </si>
  <si>
    <t>шт</t>
  </si>
  <si>
    <t>точка</t>
  </si>
  <si>
    <t>м.п</t>
  </si>
  <si>
    <t>мп</t>
  </si>
  <si>
    <t>компл</t>
  </si>
  <si>
    <t>л</t>
  </si>
  <si>
    <t>бал</t>
  </si>
  <si>
    <t>м</t>
  </si>
  <si>
    <t>м.пог</t>
  </si>
  <si>
    <t>Объект: НАИМЕНОВАНИЕ ОБЬЕКТА: Жуляны монолит остаток</t>
  </si>
  <si>
    <t>Устройство кладки стен 1-го этажа (перемычки, монолитный пояс)</t>
  </si>
  <si>
    <t>Разработка грунта вручную под фундаменты, инженерные комуникации и др. (обьем уточняется по факту)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</si>
</sst>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24" x14ac:knownFonts="1"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b/>
      <u/>
      <sz val="12"/>
      <color rgb="FF000000"/>
      <name val="Calibri"/>
    </font>
    <font>
      <u/>
      <sz val="8"/>
      <color rgb="FFFFFFFF"/>
      <name val="Calibri"/>
    </font>
    <font>
      <b/>
      <sz val="11"/>
      <color theme="1"/>
      <name val="Calibri"/>
    </font>
    <font>
      <b/>
      <i/>
      <sz val="12"/>
      <color theme="1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Arial"/>
    </font>
    <font>
      <sz val="10"/>
      <color theme="1"/>
      <name val="Arial"/>
    </font>
    <font>
      <sz val="10"/>
      <name val="Calibri"/>
    </font>
    <font>
      <b/>
      <sz val="14"/>
      <name val="Calibri"/>
    </font>
    <font>
      <b/>
      <sz val="11"/>
      <name val="Calibri"/>
    </font>
    <font>
      <b/>
      <sz val="12"/>
      <name val="Calibri"/>
    </font>
    <font>
      <b/>
      <i/>
      <sz val="12"/>
      <name val="Calibri"/>
    </font>
    <font>
      <b/>
      <sz val="10"/>
      <name val="Calibri"/>
    </font>
    <font>
      <sz val="10"/>
      <name val="Arial"/>
    </font>
    <font>
      <i/>
      <sz val="10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5" tint="0.59999389629810485"/>
        <bgColor rgb="FFB7B7B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3" fontId="6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164" fontId="2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3" fontId="6" fillId="5" borderId="7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164" fontId="21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64" fontId="7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wrapText="1"/>
    </xf>
    <xf numFmtId="164" fontId="17" fillId="0" borderId="7" xfId="0" applyNumberFormat="1" applyFont="1" applyBorder="1"/>
    <xf numFmtId="0" fontId="9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2" fillId="6" borderId="6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vertical="center"/>
    </xf>
    <xf numFmtId="0" fontId="2" fillId="7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164" fontId="7" fillId="7" borderId="7" xfId="0" applyNumberFormat="1" applyFont="1" applyFill="1" applyBorder="1" applyAlignment="1">
      <alignment vertical="center"/>
    </xf>
    <xf numFmtId="0" fontId="19" fillId="6" borderId="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4"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B1:H145"/>
  <sheetViews>
    <sheetView showGridLines="0" tabSelected="1" topLeftCell="B1" zoomScale="85" zoomScaleNormal="85" workbookViewId="0">
      <selection activeCell="L49" sqref="L49"/>
    </sheetView>
  </sheetViews>
  <sheetFormatPr defaultColWidth="14.44140625" defaultRowHeight="15.75" customHeight="1" outlineLevelRow="1" x14ac:dyDescent="0.25"/>
  <cols>
    <col min="2" max="2" width="15.88671875" customWidth="1"/>
    <col min="3" max="3" width="60.88671875" customWidth="1"/>
    <col min="4" max="5" width="8.6640625" customWidth="1"/>
    <col min="6" max="6" width="12.5546875" customWidth="1"/>
    <col min="7" max="7" width="13.6640625" customWidth="1"/>
    <col min="8" max="8" width="12.33203125" customWidth="1"/>
  </cols>
  <sheetData>
    <row r="1" spans="2:8" ht="15.6" x14ac:dyDescent="0.25">
      <c r="B1" s="1"/>
      <c r="C1" s="86" t="s">
        <v>2</v>
      </c>
      <c r="D1" s="87"/>
      <c r="E1" s="87"/>
      <c r="F1" s="87"/>
      <c r="G1" s="87"/>
      <c r="H1" s="1"/>
    </row>
    <row r="2" spans="2:8" ht="18.600000000000001" thickBot="1" x14ac:dyDescent="0.35">
      <c r="B2" s="2">
        <v>576859.55969411996</v>
      </c>
      <c r="C2" s="85" t="s">
        <v>84</v>
      </c>
      <c r="D2" s="29"/>
      <c r="E2" s="3"/>
      <c r="F2" s="30"/>
      <c r="G2" s="4"/>
      <c r="H2" s="31"/>
    </row>
    <row r="3" spans="2:8" ht="28.8" x14ac:dyDescent="0.25">
      <c r="B3" s="48" t="s">
        <v>66</v>
      </c>
      <c r="C3" s="49" t="s">
        <v>67</v>
      </c>
      <c r="D3" s="50" t="s">
        <v>3</v>
      </c>
      <c r="E3" s="50" t="s">
        <v>4</v>
      </c>
      <c r="F3" s="50" t="s">
        <v>5</v>
      </c>
      <c r="G3" s="50" t="s">
        <v>6</v>
      </c>
      <c r="H3" s="51" t="s">
        <v>7</v>
      </c>
    </row>
    <row r="4" spans="2:8" ht="15.6" x14ac:dyDescent="0.25">
      <c r="B4" s="52"/>
      <c r="C4" s="32" t="s">
        <v>8</v>
      </c>
      <c r="D4" s="33"/>
      <c r="E4" s="34"/>
      <c r="F4" s="35"/>
      <c r="G4" s="5"/>
      <c r="H4" s="53">
        <f>H41+H87</f>
        <v>64965</v>
      </c>
    </row>
    <row r="5" spans="2:8" ht="13.8" outlineLevel="1" x14ac:dyDescent="0.25">
      <c r="B5" s="54"/>
      <c r="C5" s="40"/>
      <c r="D5" s="37"/>
      <c r="E5" s="38"/>
      <c r="F5" s="39"/>
      <c r="G5" s="41"/>
      <c r="H5" s="55"/>
    </row>
    <row r="6" spans="2:8" ht="13.8" outlineLevel="1" x14ac:dyDescent="0.25">
      <c r="B6" s="54"/>
      <c r="C6" s="40"/>
      <c r="D6" s="37"/>
      <c r="E6" s="38"/>
      <c r="F6" s="39"/>
      <c r="G6" s="39"/>
      <c r="H6" s="55"/>
    </row>
    <row r="7" spans="2:8" ht="14.4" hidden="1" outlineLevel="1" x14ac:dyDescent="0.25">
      <c r="B7" s="58" t="s">
        <v>10</v>
      </c>
      <c r="C7" s="28" t="s">
        <v>11</v>
      </c>
      <c r="D7" s="6" t="s">
        <v>69</v>
      </c>
      <c r="E7" s="8">
        <v>0</v>
      </c>
      <c r="F7" s="7" t="s">
        <v>68</v>
      </c>
      <c r="G7" s="7">
        <v>0</v>
      </c>
      <c r="H7" s="59"/>
    </row>
    <row r="8" spans="2:8" ht="14.4" hidden="1" outlineLevel="1" x14ac:dyDescent="0.25">
      <c r="B8" s="58" t="s">
        <v>12</v>
      </c>
      <c r="C8" s="9" t="s">
        <v>13</v>
      </c>
      <c r="D8" s="6" t="s">
        <v>70</v>
      </c>
      <c r="E8" s="36">
        <v>0</v>
      </c>
      <c r="F8" s="7" t="s">
        <v>68</v>
      </c>
      <c r="G8" s="7" t="s">
        <v>68</v>
      </c>
      <c r="H8" s="60"/>
    </row>
    <row r="9" spans="2:8" ht="14.4" hidden="1" outlineLevel="1" x14ac:dyDescent="0.25">
      <c r="B9" s="58" t="s">
        <v>14</v>
      </c>
      <c r="C9" s="9" t="s">
        <v>15</v>
      </c>
      <c r="D9" s="6" t="s">
        <v>71</v>
      </c>
      <c r="E9" s="36">
        <v>0</v>
      </c>
      <c r="F9" s="7" t="s">
        <v>68</v>
      </c>
      <c r="G9" s="7" t="s">
        <v>68</v>
      </c>
      <c r="H9" s="60"/>
    </row>
    <row r="10" spans="2:8" ht="14.4" hidden="1" outlineLevel="1" x14ac:dyDescent="0.25">
      <c r="B10" s="58" t="s">
        <v>14</v>
      </c>
      <c r="C10" s="9" t="s">
        <v>16</v>
      </c>
      <c r="D10" s="6" t="s">
        <v>71</v>
      </c>
      <c r="E10" s="36">
        <v>0</v>
      </c>
      <c r="F10" s="7" t="s">
        <v>68</v>
      </c>
      <c r="G10" s="7" t="s">
        <v>68</v>
      </c>
      <c r="H10" s="60"/>
    </row>
    <row r="11" spans="2:8" ht="14.4" hidden="1" outlineLevel="1" x14ac:dyDescent="0.25">
      <c r="B11" s="58" t="s">
        <v>14</v>
      </c>
      <c r="C11" s="9" t="s">
        <v>17</v>
      </c>
      <c r="D11" s="6" t="s">
        <v>72</v>
      </c>
      <c r="E11" s="36">
        <v>0</v>
      </c>
      <c r="F11" s="7" t="s">
        <v>68</v>
      </c>
      <c r="G11" s="7" t="s">
        <v>68</v>
      </c>
      <c r="H11" s="60"/>
    </row>
    <row r="12" spans="2:8" ht="14.4" hidden="1" outlineLevel="1" x14ac:dyDescent="0.25">
      <c r="B12" s="58" t="s">
        <v>14</v>
      </c>
      <c r="C12" s="9" t="s">
        <v>18</v>
      </c>
      <c r="D12" s="6" t="s">
        <v>73</v>
      </c>
      <c r="E12" s="36">
        <v>0</v>
      </c>
      <c r="F12" s="7" t="s">
        <v>68</v>
      </c>
      <c r="G12" s="7" t="s">
        <v>68</v>
      </c>
      <c r="H12" s="60"/>
    </row>
    <row r="13" spans="2:8" ht="14.4" hidden="1" outlineLevel="1" x14ac:dyDescent="0.25">
      <c r="B13" s="58" t="s">
        <v>14</v>
      </c>
      <c r="C13" s="9" t="s">
        <v>15</v>
      </c>
      <c r="D13" s="6" t="s">
        <v>71</v>
      </c>
      <c r="E13" s="36">
        <v>0</v>
      </c>
      <c r="F13" s="7" t="s">
        <v>68</v>
      </c>
      <c r="G13" s="7" t="s">
        <v>68</v>
      </c>
      <c r="H13" s="60"/>
    </row>
    <row r="14" spans="2:8" ht="14.4" hidden="1" outlineLevel="1" x14ac:dyDescent="0.25">
      <c r="B14" s="58" t="s">
        <v>14</v>
      </c>
      <c r="C14" s="9" t="s">
        <v>16</v>
      </c>
      <c r="D14" s="6" t="s">
        <v>71</v>
      </c>
      <c r="E14" s="36">
        <v>0</v>
      </c>
      <c r="F14" s="7" t="s">
        <v>68</v>
      </c>
      <c r="G14" s="7" t="s">
        <v>68</v>
      </c>
      <c r="H14" s="60"/>
    </row>
    <row r="15" spans="2:8" ht="14.4" hidden="1" outlineLevel="1" x14ac:dyDescent="0.25">
      <c r="B15" s="58" t="s">
        <v>14</v>
      </c>
      <c r="C15" s="9" t="s">
        <v>19</v>
      </c>
      <c r="D15" s="6" t="s">
        <v>74</v>
      </c>
      <c r="E15" s="36">
        <v>0</v>
      </c>
      <c r="F15" s="7" t="s">
        <v>68</v>
      </c>
      <c r="G15" s="7" t="s">
        <v>68</v>
      </c>
      <c r="H15" s="60"/>
    </row>
    <row r="16" spans="2:8" ht="14.4" hidden="1" outlineLevel="1" x14ac:dyDescent="0.25">
      <c r="B16" s="58" t="s">
        <v>14</v>
      </c>
      <c r="C16" s="9" t="s">
        <v>17</v>
      </c>
      <c r="D16" s="6" t="s">
        <v>72</v>
      </c>
      <c r="E16" s="36">
        <v>0</v>
      </c>
      <c r="F16" s="7" t="s">
        <v>68</v>
      </c>
      <c r="G16" s="7" t="s">
        <v>68</v>
      </c>
      <c r="H16" s="60"/>
    </row>
    <row r="17" spans="2:8" ht="14.4" hidden="1" outlineLevel="1" x14ac:dyDescent="0.25">
      <c r="B17" s="58" t="s">
        <v>14</v>
      </c>
      <c r="C17" s="9" t="s">
        <v>18</v>
      </c>
      <c r="D17" s="6" t="s">
        <v>73</v>
      </c>
      <c r="E17" s="36">
        <v>0</v>
      </c>
      <c r="F17" s="7" t="s">
        <v>68</v>
      </c>
      <c r="G17" s="7" t="s">
        <v>68</v>
      </c>
      <c r="H17" s="60"/>
    </row>
    <row r="18" spans="2:8" ht="14.4" hidden="1" outlineLevel="1" x14ac:dyDescent="0.25">
      <c r="B18" s="58" t="s">
        <v>14</v>
      </c>
      <c r="C18" s="9" t="s">
        <v>20</v>
      </c>
      <c r="D18" s="6" t="s">
        <v>75</v>
      </c>
      <c r="E18" s="36">
        <v>0</v>
      </c>
      <c r="F18" s="7" t="s">
        <v>68</v>
      </c>
      <c r="G18" s="7" t="s">
        <v>68</v>
      </c>
      <c r="H18" s="60"/>
    </row>
    <row r="19" spans="2:8" ht="14.4" hidden="1" outlineLevel="1" x14ac:dyDescent="0.25">
      <c r="B19" s="58" t="s">
        <v>14</v>
      </c>
      <c r="C19" s="9" t="s">
        <v>21</v>
      </c>
      <c r="D19" s="6" t="s">
        <v>75</v>
      </c>
      <c r="E19" s="36">
        <v>0</v>
      </c>
      <c r="F19" s="7" t="s">
        <v>68</v>
      </c>
      <c r="G19" s="7" t="s">
        <v>68</v>
      </c>
      <c r="H19" s="60"/>
    </row>
    <row r="20" spans="2:8" ht="14.4" hidden="1" outlineLevel="1" x14ac:dyDescent="0.25">
      <c r="B20" s="58" t="s">
        <v>14</v>
      </c>
      <c r="C20" s="9" t="s">
        <v>22</v>
      </c>
      <c r="D20" s="6" t="s">
        <v>75</v>
      </c>
      <c r="E20" s="36">
        <v>0</v>
      </c>
      <c r="F20" s="7" t="s">
        <v>68</v>
      </c>
      <c r="G20" s="7" t="s">
        <v>68</v>
      </c>
      <c r="H20" s="60"/>
    </row>
    <row r="21" spans="2:8" ht="14.4" hidden="1" outlineLevel="1" x14ac:dyDescent="0.25">
      <c r="B21" s="58" t="s">
        <v>10</v>
      </c>
      <c r="C21" s="28" t="s">
        <v>23</v>
      </c>
      <c r="D21" s="6" t="s">
        <v>76</v>
      </c>
      <c r="E21" s="8">
        <v>0</v>
      </c>
      <c r="F21" s="7" t="s">
        <v>68</v>
      </c>
      <c r="G21" s="7">
        <v>0</v>
      </c>
      <c r="H21" s="60"/>
    </row>
    <row r="22" spans="2:8" ht="14.4" hidden="1" outlineLevel="1" x14ac:dyDescent="0.25">
      <c r="B22" s="58" t="s">
        <v>14</v>
      </c>
      <c r="C22" s="9" t="s">
        <v>24</v>
      </c>
      <c r="D22" s="6" t="s">
        <v>75</v>
      </c>
      <c r="E22" s="36">
        <v>0</v>
      </c>
      <c r="F22" s="7" t="s">
        <v>68</v>
      </c>
      <c r="G22" s="7" t="s">
        <v>68</v>
      </c>
      <c r="H22" s="60"/>
    </row>
    <row r="23" spans="2:8" ht="14.4" hidden="1" outlineLevel="1" x14ac:dyDescent="0.25">
      <c r="B23" s="58" t="s">
        <v>14</v>
      </c>
      <c r="C23" s="9" t="s">
        <v>25</v>
      </c>
      <c r="D23" s="6" t="s">
        <v>75</v>
      </c>
      <c r="E23" s="36">
        <v>0</v>
      </c>
      <c r="F23" s="7" t="s">
        <v>68</v>
      </c>
      <c r="G23" s="7" t="s">
        <v>68</v>
      </c>
      <c r="H23" s="60"/>
    </row>
    <row r="24" spans="2:8" ht="14.4" hidden="1" outlineLevel="1" x14ac:dyDescent="0.25">
      <c r="B24" s="58" t="s">
        <v>14</v>
      </c>
      <c r="C24" s="9" t="s">
        <v>26</v>
      </c>
      <c r="D24" s="6" t="s">
        <v>75</v>
      </c>
      <c r="E24" s="36">
        <v>0</v>
      </c>
      <c r="F24" s="7" t="s">
        <v>68</v>
      </c>
      <c r="G24" s="7" t="s">
        <v>68</v>
      </c>
      <c r="H24" s="60"/>
    </row>
    <row r="25" spans="2:8" ht="14.4" hidden="1" outlineLevel="1" x14ac:dyDescent="0.25">
      <c r="B25" s="58" t="s">
        <v>14</v>
      </c>
      <c r="C25" s="9" t="s">
        <v>27</v>
      </c>
      <c r="D25" s="6" t="s">
        <v>75</v>
      </c>
      <c r="E25" s="36">
        <v>0</v>
      </c>
      <c r="F25" s="7" t="s">
        <v>68</v>
      </c>
      <c r="G25" s="7" t="s">
        <v>68</v>
      </c>
      <c r="H25" s="60"/>
    </row>
    <row r="26" spans="2:8" ht="14.4" hidden="1" outlineLevel="1" x14ac:dyDescent="0.25">
      <c r="B26" s="58" t="s">
        <v>14</v>
      </c>
      <c r="C26" s="9" t="s">
        <v>28</v>
      </c>
      <c r="D26" s="6" t="s">
        <v>77</v>
      </c>
      <c r="E26" s="36">
        <v>0</v>
      </c>
      <c r="F26" s="7" t="s">
        <v>68</v>
      </c>
      <c r="G26" s="7" t="s">
        <v>68</v>
      </c>
      <c r="H26" s="60"/>
    </row>
    <row r="27" spans="2:8" ht="14.4" hidden="1" outlineLevel="1" x14ac:dyDescent="0.25">
      <c r="B27" s="58" t="s">
        <v>14</v>
      </c>
      <c r="C27" s="9" t="s">
        <v>29</v>
      </c>
      <c r="D27" s="6" t="s">
        <v>77</v>
      </c>
      <c r="E27" s="36">
        <v>0</v>
      </c>
      <c r="F27" s="7" t="s">
        <v>68</v>
      </c>
      <c r="G27" s="7" t="s">
        <v>68</v>
      </c>
      <c r="H27" s="60"/>
    </row>
    <row r="28" spans="2:8" ht="14.4" hidden="1" outlineLevel="1" x14ac:dyDescent="0.25">
      <c r="B28" s="58" t="s">
        <v>14</v>
      </c>
      <c r="C28" s="9" t="s">
        <v>30</v>
      </c>
      <c r="D28" s="6" t="s">
        <v>77</v>
      </c>
      <c r="E28" s="36">
        <v>0</v>
      </c>
      <c r="F28" s="7" t="s">
        <v>68</v>
      </c>
      <c r="G28" s="7" t="s">
        <v>68</v>
      </c>
      <c r="H28" s="60"/>
    </row>
    <row r="29" spans="2:8" ht="43.2" hidden="1" outlineLevel="1" x14ac:dyDescent="0.25">
      <c r="B29" s="58" t="s">
        <v>10</v>
      </c>
      <c r="C29" s="28" t="s">
        <v>31</v>
      </c>
      <c r="D29" s="6" t="s">
        <v>76</v>
      </c>
      <c r="E29" s="8">
        <v>0</v>
      </c>
      <c r="F29" s="7" t="s">
        <v>68</v>
      </c>
      <c r="G29" s="7">
        <v>0</v>
      </c>
      <c r="H29" s="60"/>
    </row>
    <row r="30" spans="2:8" ht="14.4" hidden="1" outlineLevel="1" x14ac:dyDescent="0.25">
      <c r="B30" s="58" t="s">
        <v>14</v>
      </c>
      <c r="C30" s="9" t="s">
        <v>32</v>
      </c>
      <c r="D30" s="6" t="s">
        <v>75</v>
      </c>
      <c r="E30" s="36">
        <v>0</v>
      </c>
      <c r="F30" s="7" t="s">
        <v>68</v>
      </c>
      <c r="G30" s="7" t="s">
        <v>68</v>
      </c>
      <c r="H30" s="60"/>
    </row>
    <row r="31" spans="2:8" ht="14.4" hidden="1" outlineLevel="1" x14ac:dyDescent="0.25">
      <c r="B31" s="58" t="s">
        <v>14</v>
      </c>
      <c r="C31" s="9" t="s">
        <v>33</v>
      </c>
      <c r="D31" s="6" t="s">
        <v>75</v>
      </c>
      <c r="E31" s="36">
        <v>0</v>
      </c>
      <c r="F31" s="7" t="s">
        <v>68</v>
      </c>
      <c r="G31" s="7" t="s">
        <v>68</v>
      </c>
      <c r="H31" s="60"/>
    </row>
    <row r="32" spans="2:8" ht="14.4" hidden="1" outlineLevel="1" x14ac:dyDescent="0.25">
      <c r="B32" s="58" t="s">
        <v>14</v>
      </c>
      <c r="C32" s="9" t="s">
        <v>34</v>
      </c>
      <c r="D32" s="6" t="s">
        <v>75</v>
      </c>
      <c r="E32" s="36">
        <v>0</v>
      </c>
      <c r="F32" s="7" t="s">
        <v>68</v>
      </c>
      <c r="G32" s="7" t="s">
        <v>68</v>
      </c>
      <c r="H32" s="60"/>
    </row>
    <row r="33" spans="2:8" ht="14.4" hidden="1" outlineLevel="1" x14ac:dyDescent="0.25">
      <c r="B33" s="58" t="s">
        <v>14</v>
      </c>
      <c r="C33" s="9" t="s">
        <v>35</v>
      </c>
      <c r="D33" s="6" t="s">
        <v>75</v>
      </c>
      <c r="E33" s="36">
        <v>0</v>
      </c>
      <c r="F33" s="7" t="s">
        <v>68</v>
      </c>
      <c r="G33" s="7" t="s">
        <v>68</v>
      </c>
      <c r="H33" s="60"/>
    </row>
    <row r="34" spans="2:8" ht="14.4" hidden="1" outlineLevel="1" x14ac:dyDescent="0.25">
      <c r="B34" s="58" t="s">
        <v>10</v>
      </c>
      <c r="C34" s="28" t="s">
        <v>36</v>
      </c>
      <c r="D34" s="6" t="s">
        <v>69</v>
      </c>
      <c r="E34" s="8">
        <v>0</v>
      </c>
      <c r="F34" s="7" t="s">
        <v>68</v>
      </c>
      <c r="G34" s="7">
        <v>0</v>
      </c>
      <c r="H34" s="60"/>
    </row>
    <row r="35" spans="2:8" ht="14.4" hidden="1" outlineLevel="1" x14ac:dyDescent="0.25">
      <c r="B35" s="58" t="s">
        <v>14</v>
      </c>
      <c r="C35" s="9" t="s">
        <v>37</v>
      </c>
      <c r="D35" s="6" t="s">
        <v>77</v>
      </c>
      <c r="E35" s="36">
        <v>0</v>
      </c>
      <c r="F35" s="7" t="s">
        <v>68</v>
      </c>
      <c r="G35" s="7" t="s">
        <v>68</v>
      </c>
      <c r="H35" s="60"/>
    </row>
    <row r="36" spans="2:8" ht="14.4" hidden="1" outlineLevel="1" x14ac:dyDescent="0.25">
      <c r="B36" s="58" t="s">
        <v>14</v>
      </c>
      <c r="C36" s="9" t="s">
        <v>38</v>
      </c>
      <c r="D36" s="6" t="s">
        <v>75</v>
      </c>
      <c r="E36" s="36">
        <v>0</v>
      </c>
      <c r="F36" s="7" t="s">
        <v>68</v>
      </c>
      <c r="G36" s="7" t="s">
        <v>68</v>
      </c>
      <c r="H36" s="60"/>
    </row>
    <row r="37" spans="2:8" ht="43.2" hidden="1" outlineLevel="1" x14ac:dyDescent="0.25">
      <c r="B37" s="58" t="s">
        <v>10</v>
      </c>
      <c r="C37" s="28" t="s">
        <v>39</v>
      </c>
      <c r="D37" s="6" t="s">
        <v>69</v>
      </c>
      <c r="E37" s="8">
        <v>0</v>
      </c>
      <c r="F37" s="7" t="s">
        <v>68</v>
      </c>
      <c r="G37" s="7">
        <v>0</v>
      </c>
      <c r="H37" s="60"/>
    </row>
    <row r="38" spans="2:8" ht="14.4" hidden="1" outlineLevel="1" x14ac:dyDescent="0.25">
      <c r="B38" s="58" t="s">
        <v>14</v>
      </c>
      <c r="C38" s="9" t="s">
        <v>40</v>
      </c>
      <c r="D38" s="6" t="s">
        <v>78</v>
      </c>
      <c r="E38" s="36">
        <v>0</v>
      </c>
      <c r="F38" s="7" t="s">
        <v>68</v>
      </c>
      <c r="G38" s="7" t="s">
        <v>68</v>
      </c>
      <c r="H38" s="60"/>
    </row>
    <row r="39" spans="2:8" ht="14.4" hidden="1" outlineLevel="1" x14ac:dyDescent="0.25">
      <c r="B39" s="58" t="s">
        <v>14</v>
      </c>
      <c r="C39" s="9" t="s">
        <v>41</v>
      </c>
      <c r="D39" s="6" t="s">
        <v>79</v>
      </c>
      <c r="E39" s="36">
        <v>0</v>
      </c>
      <c r="F39" s="7" t="s">
        <v>68</v>
      </c>
      <c r="G39" s="7" t="s">
        <v>68</v>
      </c>
      <c r="H39" s="60"/>
    </row>
    <row r="40" spans="2:8" ht="14.4" hidden="1" outlineLevel="1" x14ac:dyDescent="0.25">
      <c r="B40" s="58" t="s">
        <v>14</v>
      </c>
      <c r="C40" s="9" t="s">
        <v>42</v>
      </c>
      <c r="D40" s="6" t="s">
        <v>79</v>
      </c>
      <c r="E40" s="36">
        <v>0</v>
      </c>
      <c r="F40" s="7" t="s">
        <v>68</v>
      </c>
      <c r="G40" s="7" t="s">
        <v>68</v>
      </c>
      <c r="H40" s="60"/>
    </row>
    <row r="41" spans="2:8" ht="14.4" x14ac:dyDescent="0.25">
      <c r="B41" s="72" t="s">
        <v>9</v>
      </c>
      <c r="C41" s="73" t="s">
        <v>0</v>
      </c>
      <c r="D41" s="74"/>
      <c r="E41" s="75"/>
      <c r="F41" s="76" t="s">
        <v>68</v>
      </c>
      <c r="G41" s="76"/>
      <c r="H41" s="77">
        <f>G43+G45+G47+G49+G51+G53+G55+G57+G59+G61+G63+G65+G67+G69+G71</f>
        <v>55180</v>
      </c>
    </row>
    <row r="42" spans="2:8" ht="14.4" x14ac:dyDescent="0.25">
      <c r="B42" s="78" t="s">
        <v>9</v>
      </c>
      <c r="C42" s="79" t="s">
        <v>1</v>
      </c>
      <c r="D42" s="80"/>
      <c r="E42" s="81"/>
      <c r="F42" s="82" t="s">
        <v>68</v>
      </c>
      <c r="G42" s="82"/>
      <c r="H42" s="83"/>
    </row>
    <row r="43" spans="2:8" ht="28.8" outlineLevel="1" x14ac:dyDescent="0.25">
      <c r="B43" s="58" t="s">
        <v>10</v>
      </c>
      <c r="C43" s="28" t="s">
        <v>43</v>
      </c>
      <c r="D43" s="6" t="s">
        <v>74</v>
      </c>
      <c r="E43" s="8">
        <v>147</v>
      </c>
      <c r="F43" s="7">
        <v>10</v>
      </c>
      <c r="G43" s="7">
        <f>E43*F43</f>
        <v>1470</v>
      </c>
      <c r="H43" s="60"/>
    </row>
    <row r="44" spans="2:8" ht="14.4" outlineLevel="1" x14ac:dyDescent="0.25">
      <c r="B44" s="58"/>
      <c r="C44" s="9"/>
      <c r="D44" s="6"/>
      <c r="E44" s="11"/>
      <c r="F44" s="7"/>
      <c r="G44" s="7"/>
      <c r="H44" s="60"/>
    </row>
    <row r="45" spans="2:8" ht="28.8" outlineLevel="1" x14ac:dyDescent="0.25">
      <c r="B45" s="58" t="s">
        <v>10</v>
      </c>
      <c r="C45" s="28" t="s">
        <v>86</v>
      </c>
      <c r="D45" s="6" t="s">
        <v>71</v>
      </c>
      <c r="E45" s="8"/>
      <c r="F45" s="7">
        <v>220</v>
      </c>
      <c r="G45" s="7">
        <f>E45*F45</f>
        <v>0</v>
      </c>
      <c r="H45" s="60"/>
    </row>
    <row r="46" spans="2:8" ht="14.4" outlineLevel="1" x14ac:dyDescent="0.25">
      <c r="B46" s="58"/>
      <c r="C46" s="28"/>
      <c r="D46" s="6"/>
      <c r="E46" s="8"/>
      <c r="F46" s="7"/>
      <c r="G46" s="7"/>
      <c r="H46" s="60"/>
    </row>
    <row r="47" spans="2:8" ht="14.4" outlineLevel="1" x14ac:dyDescent="0.25">
      <c r="B47" s="58" t="s">
        <v>10</v>
      </c>
      <c r="C47" s="28" t="s">
        <v>45</v>
      </c>
      <c r="D47" s="6" t="s">
        <v>71</v>
      </c>
      <c r="E47" s="8">
        <v>8.8000000000000007</v>
      </c>
      <c r="F47" s="7">
        <v>750</v>
      </c>
      <c r="G47" s="7">
        <f>E47*F47</f>
        <v>6600.0000000000009</v>
      </c>
      <c r="H47" s="60"/>
    </row>
    <row r="48" spans="2:8" ht="14.4" outlineLevel="1" x14ac:dyDescent="0.25">
      <c r="B48" s="58"/>
      <c r="C48" s="9"/>
      <c r="D48" s="6"/>
      <c r="E48" s="8"/>
      <c r="F48" s="7"/>
      <c r="G48" s="7"/>
      <c r="H48" s="60"/>
    </row>
    <row r="49" spans="2:8" ht="14.4" outlineLevel="1" x14ac:dyDescent="0.25">
      <c r="B49" s="58" t="s">
        <v>10</v>
      </c>
      <c r="C49" s="28" t="s">
        <v>46</v>
      </c>
      <c r="D49" s="6" t="s">
        <v>71</v>
      </c>
      <c r="E49" s="8">
        <v>8.1</v>
      </c>
      <c r="F49" s="7">
        <v>750</v>
      </c>
      <c r="G49" s="7">
        <f>E49*F49</f>
        <v>6075</v>
      </c>
      <c r="H49" s="60"/>
    </row>
    <row r="50" spans="2:8" ht="14.4" outlineLevel="1" x14ac:dyDescent="0.25">
      <c r="B50" s="58"/>
      <c r="C50" s="9"/>
      <c r="D50" s="6"/>
      <c r="E50" s="8"/>
      <c r="F50" s="7"/>
      <c r="G50" s="7"/>
      <c r="H50" s="60"/>
    </row>
    <row r="51" spans="2:8" ht="14.4" outlineLevel="1" x14ac:dyDescent="0.25">
      <c r="B51" s="58" t="s">
        <v>10</v>
      </c>
      <c r="C51" s="28" t="s">
        <v>47</v>
      </c>
      <c r="D51" s="6" t="s">
        <v>71</v>
      </c>
      <c r="E51" s="8">
        <v>4.5999999999999996</v>
      </c>
      <c r="F51" s="7">
        <v>750</v>
      </c>
      <c r="G51" s="7">
        <f>E51*F51</f>
        <v>3449.9999999999995</v>
      </c>
      <c r="H51" s="60"/>
    </row>
    <row r="52" spans="2:8" ht="14.4" outlineLevel="1" x14ac:dyDescent="0.25">
      <c r="B52" s="58"/>
      <c r="C52" s="9"/>
      <c r="D52" s="6"/>
      <c r="E52" s="8"/>
      <c r="F52" s="7"/>
      <c r="G52" s="7"/>
      <c r="H52" s="60"/>
    </row>
    <row r="53" spans="2:8" ht="14.4" outlineLevel="1" x14ac:dyDescent="0.25">
      <c r="B53" s="58" t="s">
        <v>10</v>
      </c>
      <c r="C53" s="28" t="s">
        <v>48</v>
      </c>
      <c r="D53" s="6" t="s">
        <v>71</v>
      </c>
      <c r="E53" s="8">
        <v>4.9000000000000004</v>
      </c>
      <c r="F53" s="7">
        <v>750</v>
      </c>
      <c r="G53" s="7">
        <f>E53*F53</f>
        <v>3675.0000000000005</v>
      </c>
      <c r="H53" s="60"/>
    </row>
    <row r="54" spans="2:8" ht="14.4" outlineLevel="1" x14ac:dyDescent="0.25">
      <c r="B54" s="58"/>
      <c r="C54" s="9"/>
      <c r="D54" s="6"/>
      <c r="E54" s="8"/>
      <c r="F54" s="7"/>
      <c r="G54" s="7"/>
      <c r="H54" s="60"/>
    </row>
    <row r="55" spans="2:8" ht="28.8" outlineLevel="1" x14ac:dyDescent="0.25">
      <c r="B55" s="58" t="s">
        <v>10</v>
      </c>
      <c r="C55" s="28" t="s">
        <v>49</v>
      </c>
      <c r="D55" s="6" t="s">
        <v>74</v>
      </c>
      <c r="E55" s="8">
        <v>36</v>
      </c>
      <c r="F55" s="7">
        <v>15</v>
      </c>
      <c r="G55" s="7">
        <f>E55*F55</f>
        <v>540</v>
      </c>
      <c r="H55" s="60"/>
    </row>
    <row r="56" spans="2:8" ht="14.4" outlineLevel="1" x14ac:dyDescent="0.25">
      <c r="B56" s="58"/>
      <c r="C56" s="9"/>
      <c r="D56" s="6"/>
      <c r="E56" s="8"/>
      <c r="F56" s="7"/>
      <c r="G56" s="7"/>
      <c r="H56" s="60"/>
    </row>
    <row r="57" spans="2:8" ht="14.4" outlineLevel="1" x14ac:dyDescent="0.25">
      <c r="B57" s="58" t="s">
        <v>10</v>
      </c>
      <c r="C57" s="28" t="s">
        <v>44</v>
      </c>
      <c r="D57" s="6" t="s">
        <v>71</v>
      </c>
      <c r="E57" s="8">
        <v>3.7</v>
      </c>
      <c r="F57" s="7">
        <v>500</v>
      </c>
      <c r="G57" s="7">
        <f>E57*F57</f>
        <v>1850</v>
      </c>
      <c r="H57" s="60"/>
    </row>
    <row r="58" spans="2:8" ht="14.4" outlineLevel="1" x14ac:dyDescent="0.25">
      <c r="B58" s="58"/>
      <c r="C58" s="9"/>
      <c r="D58" s="6"/>
      <c r="E58" s="8"/>
      <c r="F58" s="7"/>
      <c r="G58" s="7"/>
      <c r="H58" s="60"/>
    </row>
    <row r="59" spans="2:8" ht="14.4" outlineLevel="1" x14ac:dyDescent="0.25">
      <c r="B59" s="58" t="s">
        <v>10</v>
      </c>
      <c r="C59" s="28" t="s">
        <v>50</v>
      </c>
      <c r="D59" s="6" t="s">
        <v>74</v>
      </c>
      <c r="E59" s="8">
        <v>36</v>
      </c>
      <c r="F59" s="7">
        <v>30</v>
      </c>
      <c r="G59" s="7">
        <f>E59*F59</f>
        <v>1080</v>
      </c>
      <c r="H59" s="60"/>
    </row>
    <row r="60" spans="2:8" ht="14.4" outlineLevel="1" x14ac:dyDescent="0.25">
      <c r="B60" s="58"/>
      <c r="C60" s="9"/>
      <c r="D60" s="6"/>
      <c r="E60" s="8"/>
      <c r="F60" s="7"/>
      <c r="G60" s="7"/>
      <c r="H60" s="60"/>
    </row>
    <row r="61" spans="2:8" ht="28.8" outlineLevel="1" x14ac:dyDescent="0.25">
      <c r="B61" s="58" t="s">
        <v>10</v>
      </c>
      <c r="C61" s="28" t="s">
        <v>53</v>
      </c>
      <c r="D61" s="6" t="s">
        <v>71</v>
      </c>
      <c r="E61" s="8">
        <v>9.1999999999999993</v>
      </c>
      <c r="F61" s="7">
        <v>850</v>
      </c>
      <c r="G61" s="7">
        <f>E61*F61</f>
        <v>7819.9999999999991</v>
      </c>
      <c r="H61" s="60"/>
    </row>
    <row r="62" spans="2:8" ht="14.4" outlineLevel="1" x14ac:dyDescent="0.25">
      <c r="B62" s="58"/>
      <c r="C62" s="9"/>
      <c r="D62" s="6"/>
      <c r="E62" s="8"/>
      <c r="F62" s="7"/>
      <c r="G62" s="7"/>
      <c r="H62" s="60"/>
    </row>
    <row r="63" spans="2:8" ht="14.4" outlineLevel="1" x14ac:dyDescent="0.25">
      <c r="B63" s="58" t="s">
        <v>10</v>
      </c>
      <c r="C63" s="28" t="s">
        <v>50</v>
      </c>
      <c r="D63" s="6" t="s">
        <v>74</v>
      </c>
      <c r="E63" s="8">
        <v>36</v>
      </c>
      <c r="F63" s="7">
        <v>30</v>
      </c>
      <c r="G63" s="7">
        <f>E63*F63</f>
        <v>1080</v>
      </c>
      <c r="H63" s="60"/>
    </row>
    <row r="64" spans="2:8" ht="14.4" outlineLevel="1" x14ac:dyDescent="0.25">
      <c r="B64" s="58"/>
      <c r="C64" s="9"/>
      <c r="D64" s="6"/>
      <c r="E64" s="8"/>
      <c r="F64" s="7"/>
      <c r="G64" s="7"/>
      <c r="H64" s="60"/>
    </row>
    <row r="65" spans="2:8" ht="14.4" outlineLevel="1" x14ac:dyDescent="0.25">
      <c r="B65" s="58" t="s">
        <v>10</v>
      </c>
      <c r="C65" s="28" t="s">
        <v>54</v>
      </c>
      <c r="D65" s="6" t="s">
        <v>71</v>
      </c>
      <c r="E65" s="8">
        <v>11.8</v>
      </c>
      <c r="F65" s="7">
        <v>850</v>
      </c>
      <c r="G65" s="7">
        <f>E65*F65</f>
        <v>10030</v>
      </c>
      <c r="H65" s="60"/>
    </row>
    <row r="66" spans="2:8" ht="14.4" outlineLevel="1" x14ac:dyDescent="0.25">
      <c r="B66" s="58"/>
      <c r="C66" s="9"/>
      <c r="D66" s="6"/>
      <c r="E66" s="8"/>
      <c r="F66" s="7"/>
      <c r="G66" s="7"/>
      <c r="H66" s="60"/>
    </row>
    <row r="67" spans="2:8" ht="14.4" outlineLevel="1" x14ac:dyDescent="0.25">
      <c r="B67" s="58" t="s">
        <v>10</v>
      </c>
      <c r="C67" s="28" t="s">
        <v>55</v>
      </c>
      <c r="D67" s="6" t="s">
        <v>82</v>
      </c>
      <c r="E67" s="8">
        <v>8</v>
      </c>
      <c r="F67" s="7">
        <v>300</v>
      </c>
      <c r="G67" s="7">
        <f>E67*F67</f>
        <v>2400</v>
      </c>
      <c r="H67" s="60"/>
    </row>
    <row r="68" spans="2:8" ht="14.4" outlineLevel="1" x14ac:dyDescent="0.25">
      <c r="B68" s="58"/>
      <c r="C68" s="9"/>
      <c r="D68" s="6"/>
      <c r="E68" s="8"/>
      <c r="F68" s="7"/>
      <c r="G68" s="7"/>
      <c r="H68" s="60"/>
    </row>
    <row r="69" spans="2:8" ht="14.4" outlineLevel="1" x14ac:dyDescent="0.25">
      <c r="B69" s="58" t="s">
        <v>10</v>
      </c>
      <c r="C69" s="28" t="s">
        <v>56</v>
      </c>
      <c r="D69" s="6" t="s">
        <v>75</v>
      </c>
      <c r="E69" s="8">
        <v>7</v>
      </c>
      <c r="F69" s="7">
        <v>850</v>
      </c>
      <c r="G69" s="7">
        <f>E69*F69</f>
        <v>5950</v>
      </c>
      <c r="H69" s="60"/>
    </row>
    <row r="70" spans="2:8" ht="14.4" outlineLevel="1" x14ac:dyDescent="0.25">
      <c r="B70" s="58"/>
      <c r="C70" s="9"/>
      <c r="D70" s="6"/>
      <c r="E70" s="12"/>
      <c r="F70" s="7"/>
      <c r="G70" s="7"/>
      <c r="H70" s="60"/>
    </row>
    <row r="71" spans="2:8" ht="14.4" outlineLevel="1" x14ac:dyDescent="0.25">
      <c r="B71" s="58" t="s">
        <v>10</v>
      </c>
      <c r="C71" s="28" t="s">
        <v>57</v>
      </c>
      <c r="D71" s="6" t="s">
        <v>83</v>
      </c>
      <c r="E71" s="8">
        <v>15.8</v>
      </c>
      <c r="F71" s="7">
        <v>200</v>
      </c>
      <c r="G71" s="7">
        <f>E71*F71</f>
        <v>3160</v>
      </c>
      <c r="H71" s="60"/>
    </row>
    <row r="72" spans="2:8" ht="14.4" outlineLevel="1" x14ac:dyDescent="0.25">
      <c r="B72" s="58"/>
      <c r="C72" s="9"/>
      <c r="D72" s="6"/>
      <c r="E72" s="12"/>
      <c r="F72" s="7"/>
      <c r="G72" s="7"/>
      <c r="H72" s="60"/>
    </row>
    <row r="73" spans="2:8" ht="14.4" hidden="1" outlineLevel="1" x14ac:dyDescent="0.25">
      <c r="B73" s="61" t="s">
        <v>10</v>
      </c>
      <c r="C73" s="14" t="s">
        <v>50</v>
      </c>
      <c r="D73" s="15" t="s">
        <v>74</v>
      </c>
      <c r="E73" s="16">
        <v>0</v>
      </c>
      <c r="F73" s="7" t="s">
        <v>68</v>
      </c>
      <c r="G73" s="7">
        <v>0</v>
      </c>
      <c r="H73" s="60"/>
    </row>
    <row r="74" spans="2:8" ht="14.4" hidden="1" outlineLevel="1" x14ac:dyDescent="0.25">
      <c r="B74" s="61" t="s">
        <v>14</v>
      </c>
      <c r="C74" s="17" t="s">
        <v>59</v>
      </c>
      <c r="D74" s="15" t="s">
        <v>74</v>
      </c>
      <c r="E74" s="16">
        <v>0</v>
      </c>
      <c r="F74" s="7" t="s">
        <v>68</v>
      </c>
      <c r="G74" s="7" t="s">
        <v>68</v>
      </c>
      <c r="H74" s="60"/>
    </row>
    <row r="75" spans="2:8" ht="14.4" hidden="1" outlineLevel="1" x14ac:dyDescent="0.25">
      <c r="B75" s="61" t="s">
        <v>14</v>
      </c>
      <c r="C75" s="17" t="s">
        <v>51</v>
      </c>
      <c r="D75" s="15" t="s">
        <v>80</v>
      </c>
      <c r="E75" s="16">
        <v>0</v>
      </c>
      <c r="F75" s="7" t="s">
        <v>68</v>
      </c>
      <c r="G75" s="7" t="s">
        <v>68</v>
      </c>
      <c r="H75" s="60"/>
    </row>
    <row r="76" spans="2:8" ht="14.4" hidden="1" outlineLevel="1" x14ac:dyDescent="0.25">
      <c r="B76" s="61" t="s">
        <v>14</v>
      </c>
      <c r="C76" s="17" t="s">
        <v>52</v>
      </c>
      <c r="D76" s="15" t="s">
        <v>81</v>
      </c>
      <c r="E76" s="16">
        <v>0</v>
      </c>
      <c r="F76" s="7" t="s">
        <v>68</v>
      </c>
      <c r="G76" s="7" t="s">
        <v>68</v>
      </c>
      <c r="H76" s="60"/>
    </row>
    <row r="77" spans="2:8" ht="14.4" hidden="1" outlineLevel="1" x14ac:dyDescent="0.25">
      <c r="B77" s="61" t="s">
        <v>12</v>
      </c>
      <c r="C77" s="17" t="s">
        <v>13</v>
      </c>
      <c r="D77" s="15" t="s">
        <v>70</v>
      </c>
      <c r="E77" s="16">
        <v>0</v>
      </c>
      <c r="F77" s="7" t="s">
        <v>68</v>
      </c>
      <c r="G77" s="7" t="s">
        <v>68</v>
      </c>
      <c r="H77" s="60"/>
    </row>
    <row r="78" spans="2:8" ht="14.4" hidden="1" outlineLevel="1" x14ac:dyDescent="0.25">
      <c r="B78" s="61" t="s">
        <v>10</v>
      </c>
      <c r="C78" s="14" t="s">
        <v>60</v>
      </c>
      <c r="D78" s="15" t="s">
        <v>74</v>
      </c>
      <c r="E78" s="16">
        <v>0</v>
      </c>
      <c r="F78" s="7" t="s">
        <v>68</v>
      </c>
      <c r="G78" s="7">
        <v>0</v>
      </c>
      <c r="H78" s="60"/>
    </row>
    <row r="79" spans="2:8" ht="14.4" hidden="1" outlineLevel="1" x14ac:dyDescent="0.25">
      <c r="B79" s="61" t="s">
        <v>14</v>
      </c>
      <c r="C79" s="17" t="s">
        <v>59</v>
      </c>
      <c r="D79" s="15" t="s">
        <v>74</v>
      </c>
      <c r="E79" s="16">
        <v>0</v>
      </c>
      <c r="F79" s="7" t="s">
        <v>68</v>
      </c>
      <c r="G79" s="7" t="s">
        <v>68</v>
      </c>
      <c r="H79" s="60"/>
    </row>
    <row r="80" spans="2:8" ht="14.4" hidden="1" outlineLevel="1" x14ac:dyDescent="0.25">
      <c r="B80" s="61" t="s">
        <v>14</v>
      </c>
      <c r="C80" s="17" t="s">
        <v>51</v>
      </c>
      <c r="D80" s="15" t="s">
        <v>80</v>
      </c>
      <c r="E80" s="16">
        <v>0</v>
      </c>
      <c r="F80" s="7" t="s">
        <v>68</v>
      </c>
      <c r="G80" s="7" t="s">
        <v>68</v>
      </c>
      <c r="H80" s="60"/>
    </row>
    <row r="81" spans="2:8" ht="14.4" hidden="1" outlineLevel="1" x14ac:dyDescent="0.25">
      <c r="B81" s="61" t="s">
        <v>14</v>
      </c>
      <c r="C81" s="17" t="s">
        <v>52</v>
      </c>
      <c r="D81" s="15" t="s">
        <v>81</v>
      </c>
      <c r="E81" s="16">
        <v>0</v>
      </c>
      <c r="F81" s="7" t="s">
        <v>68</v>
      </c>
      <c r="G81" s="7" t="s">
        <v>68</v>
      </c>
      <c r="H81" s="60"/>
    </row>
    <row r="82" spans="2:8" ht="14.4" hidden="1" outlineLevel="1" x14ac:dyDescent="0.25">
      <c r="B82" s="61" t="s">
        <v>14</v>
      </c>
      <c r="C82" s="17" t="s">
        <v>61</v>
      </c>
      <c r="D82" s="15" t="s">
        <v>70</v>
      </c>
      <c r="E82" s="16">
        <v>0</v>
      </c>
      <c r="F82" s="7" t="s">
        <v>68</v>
      </c>
      <c r="G82" s="7" t="s">
        <v>68</v>
      </c>
      <c r="H82" s="60"/>
    </row>
    <row r="83" spans="2:8" ht="14.4" hidden="1" outlineLevel="1" x14ac:dyDescent="0.25">
      <c r="B83" s="61" t="s">
        <v>10</v>
      </c>
      <c r="C83" s="14" t="s">
        <v>62</v>
      </c>
      <c r="D83" s="15" t="s">
        <v>74</v>
      </c>
      <c r="E83" s="16">
        <v>0</v>
      </c>
      <c r="F83" s="7" t="s">
        <v>68</v>
      </c>
      <c r="G83" s="7">
        <v>0</v>
      </c>
      <c r="H83" s="60"/>
    </row>
    <row r="84" spans="2:8" ht="14.4" hidden="1" outlineLevel="1" x14ac:dyDescent="0.25">
      <c r="B84" s="61" t="s">
        <v>14</v>
      </c>
      <c r="C84" s="17" t="s">
        <v>63</v>
      </c>
      <c r="D84" s="15" t="s">
        <v>74</v>
      </c>
      <c r="E84" s="16">
        <v>0</v>
      </c>
      <c r="F84" s="7" t="s">
        <v>68</v>
      </c>
      <c r="G84" s="7" t="s">
        <v>68</v>
      </c>
      <c r="H84" s="60"/>
    </row>
    <row r="85" spans="2:8" ht="14.4" hidden="1" outlineLevel="1" x14ac:dyDescent="0.25">
      <c r="B85" s="61" t="s">
        <v>14</v>
      </c>
      <c r="C85" s="17" t="s">
        <v>64</v>
      </c>
      <c r="D85" s="15" t="s">
        <v>73</v>
      </c>
      <c r="E85" s="16">
        <v>0</v>
      </c>
      <c r="F85" s="7" t="s">
        <v>68</v>
      </c>
      <c r="G85" s="7" t="s">
        <v>68</v>
      </c>
      <c r="H85" s="60"/>
    </row>
    <row r="86" spans="2:8" ht="14.4" hidden="1" outlineLevel="1" x14ac:dyDescent="0.25">
      <c r="B86" s="61" t="s">
        <v>12</v>
      </c>
      <c r="C86" s="17" t="s">
        <v>58</v>
      </c>
      <c r="D86" s="15" t="s">
        <v>70</v>
      </c>
      <c r="E86" s="16">
        <v>0</v>
      </c>
      <c r="F86" s="7" t="s">
        <v>68</v>
      </c>
      <c r="G86" s="7" t="s">
        <v>68</v>
      </c>
      <c r="H86" s="60"/>
    </row>
    <row r="87" spans="2:8" ht="28.8" x14ac:dyDescent="0.25">
      <c r="B87" s="72" t="s">
        <v>9</v>
      </c>
      <c r="C87" s="84" t="s">
        <v>85</v>
      </c>
      <c r="D87" s="74"/>
      <c r="E87" s="75"/>
      <c r="F87" s="76" t="s">
        <v>68</v>
      </c>
      <c r="G87" s="76"/>
      <c r="H87" s="77">
        <f>G88</f>
        <v>9785</v>
      </c>
    </row>
    <row r="88" spans="2:8" ht="13.8" outlineLevel="1" x14ac:dyDescent="0.25">
      <c r="B88" s="62" t="s">
        <v>10</v>
      </c>
      <c r="C88" s="18" t="s">
        <v>65</v>
      </c>
      <c r="D88" s="19" t="s">
        <v>71</v>
      </c>
      <c r="E88" s="20">
        <v>10.3</v>
      </c>
      <c r="F88" s="21">
        <v>950</v>
      </c>
      <c r="G88" s="21">
        <f>E88*F88</f>
        <v>9785</v>
      </c>
      <c r="H88" s="63"/>
    </row>
    <row r="89" spans="2:8" ht="13.8" outlineLevel="1" x14ac:dyDescent="0.25">
      <c r="B89" s="64"/>
      <c r="C89" s="25"/>
      <c r="D89" s="23"/>
      <c r="E89" s="24"/>
      <c r="F89" s="22"/>
      <c r="G89" s="22"/>
      <c r="H89" s="63"/>
    </row>
    <row r="90" spans="2:8" ht="14.4" collapsed="1" x14ac:dyDescent="0.25">
      <c r="B90" s="56"/>
      <c r="C90" s="10"/>
      <c r="D90" s="6"/>
      <c r="E90" s="36"/>
      <c r="F90" s="7"/>
      <c r="G90" s="7"/>
      <c r="H90" s="57"/>
    </row>
    <row r="91" spans="2:8" ht="14.4" hidden="1" outlineLevel="1" x14ac:dyDescent="0.25">
      <c r="B91" s="58"/>
      <c r="C91" s="28"/>
      <c r="D91" s="6" t="s">
        <v>68</v>
      </c>
      <c r="E91" s="36">
        <v>0</v>
      </c>
      <c r="F91" s="7" t="s">
        <v>68</v>
      </c>
      <c r="G91" s="7" t="s">
        <v>68</v>
      </c>
      <c r="H91" s="60"/>
    </row>
    <row r="92" spans="2:8" ht="14.4" hidden="1" outlineLevel="1" x14ac:dyDescent="0.25">
      <c r="B92" s="58"/>
      <c r="C92" s="9"/>
      <c r="D92" s="6" t="s">
        <v>68</v>
      </c>
      <c r="E92" s="36">
        <v>0</v>
      </c>
      <c r="F92" s="7" t="s">
        <v>68</v>
      </c>
      <c r="G92" s="7" t="s">
        <v>68</v>
      </c>
      <c r="H92" s="60"/>
    </row>
    <row r="93" spans="2:8" ht="14.4" hidden="1" outlineLevel="1" x14ac:dyDescent="0.25">
      <c r="B93" s="58"/>
      <c r="C93" s="9"/>
      <c r="D93" s="6" t="s">
        <v>68</v>
      </c>
      <c r="E93" s="36">
        <v>0</v>
      </c>
      <c r="F93" s="7" t="s">
        <v>68</v>
      </c>
      <c r="G93" s="7" t="s">
        <v>68</v>
      </c>
      <c r="H93" s="60"/>
    </row>
    <row r="94" spans="2:8" ht="14.4" hidden="1" outlineLevel="1" x14ac:dyDescent="0.25">
      <c r="B94" s="58"/>
      <c r="C94" s="28"/>
      <c r="D94" s="6" t="s">
        <v>68</v>
      </c>
      <c r="E94" s="36">
        <v>0</v>
      </c>
      <c r="F94" s="7" t="s">
        <v>68</v>
      </c>
      <c r="G94" s="7" t="s">
        <v>68</v>
      </c>
      <c r="H94" s="60"/>
    </row>
    <row r="95" spans="2:8" ht="14.4" hidden="1" outlineLevel="1" x14ac:dyDescent="0.25">
      <c r="B95" s="58"/>
      <c r="C95" s="9"/>
      <c r="D95" s="6" t="s">
        <v>68</v>
      </c>
      <c r="E95" s="36">
        <v>0</v>
      </c>
      <c r="F95" s="7" t="s">
        <v>68</v>
      </c>
      <c r="G95" s="7" t="s">
        <v>68</v>
      </c>
      <c r="H95" s="60"/>
    </row>
    <row r="96" spans="2:8" ht="14.4" hidden="1" outlineLevel="1" x14ac:dyDescent="0.25">
      <c r="B96" s="58" t="s">
        <v>14</v>
      </c>
      <c r="C96" s="9" t="s">
        <v>26</v>
      </c>
      <c r="D96" s="6" t="s">
        <v>75</v>
      </c>
      <c r="E96" s="36">
        <v>0</v>
      </c>
      <c r="F96" s="7" t="s">
        <v>68</v>
      </c>
      <c r="G96" s="7" t="s">
        <v>68</v>
      </c>
      <c r="H96" s="60"/>
    </row>
    <row r="97" spans="2:8" ht="14.4" hidden="1" outlineLevel="1" x14ac:dyDescent="0.25">
      <c r="B97" s="58"/>
      <c r="C97" s="28"/>
      <c r="D97" s="6" t="s">
        <v>68</v>
      </c>
      <c r="E97" s="36">
        <v>0</v>
      </c>
      <c r="F97" s="7" t="s">
        <v>68</v>
      </c>
      <c r="G97" s="7" t="s">
        <v>68</v>
      </c>
      <c r="H97" s="60"/>
    </row>
    <row r="98" spans="2:8" ht="14.4" hidden="1" outlineLevel="1" x14ac:dyDescent="0.25">
      <c r="B98" s="58"/>
      <c r="C98" s="9"/>
      <c r="D98" s="6" t="s">
        <v>68</v>
      </c>
      <c r="E98" s="36">
        <v>0</v>
      </c>
      <c r="F98" s="7" t="s">
        <v>68</v>
      </c>
      <c r="G98" s="7" t="s">
        <v>68</v>
      </c>
      <c r="H98" s="60"/>
    </row>
    <row r="99" spans="2:8" ht="14.4" hidden="1" outlineLevel="1" x14ac:dyDescent="0.25">
      <c r="B99" s="58"/>
      <c r="C99" s="9"/>
      <c r="D99" s="6" t="s">
        <v>68</v>
      </c>
      <c r="E99" s="36">
        <v>0</v>
      </c>
      <c r="F99" s="7" t="s">
        <v>68</v>
      </c>
      <c r="G99" s="7" t="s">
        <v>68</v>
      </c>
      <c r="H99" s="60"/>
    </row>
    <row r="100" spans="2:8" ht="14.4" hidden="1" outlineLevel="1" x14ac:dyDescent="0.25">
      <c r="B100" s="58"/>
      <c r="C100" s="9"/>
      <c r="D100" s="6" t="s">
        <v>68</v>
      </c>
      <c r="E100" s="36">
        <v>0</v>
      </c>
      <c r="F100" s="7" t="s">
        <v>68</v>
      </c>
      <c r="G100" s="7" t="s">
        <v>68</v>
      </c>
      <c r="H100" s="60"/>
    </row>
    <row r="101" spans="2:8" ht="14.4" hidden="1" outlineLevel="1" x14ac:dyDescent="0.25">
      <c r="B101" s="58"/>
      <c r="C101" s="28"/>
      <c r="D101" s="6" t="s">
        <v>68</v>
      </c>
      <c r="E101" s="36">
        <v>0</v>
      </c>
      <c r="F101" s="7" t="s">
        <v>68</v>
      </c>
      <c r="G101" s="7" t="s">
        <v>68</v>
      </c>
      <c r="H101" s="60"/>
    </row>
    <row r="102" spans="2:8" ht="14.4" hidden="1" outlineLevel="1" x14ac:dyDescent="0.25">
      <c r="B102" s="58"/>
      <c r="C102" s="9"/>
      <c r="D102" s="6" t="s">
        <v>68</v>
      </c>
      <c r="E102" s="36">
        <v>0</v>
      </c>
      <c r="F102" s="7" t="s">
        <v>68</v>
      </c>
      <c r="G102" s="7" t="s">
        <v>68</v>
      </c>
      <c r="H102" s="60"/>
    </row>
    <row r="103" spans="2:8" ht="14.4" hidden="1" outlineLevel="1" x14ac:dyDescent="0.25">
      <c r="B103" s="58"/>
      <c r="C103" s="9"/>
      <c r="D103" s="6" t="s">
        <v>68</v>
      </c>
      <c r="E103" s="36">
        <v>0</v>
      </c>
      <c r="F103" s="7" t="s">
        <v>68</v>
      </c>
      <c r="G103" s="7" t="s">
        <v>68</v>
      </c>
      <c r="H103" s="60"/>
    </row>
    <row r="104" spans="2:8" ht="14.4" hidden="1" outlineLevel="1" x14ac:dyDescent="0.25">
      <c r="B104" s="58"/>
      <c r="C104" s="9"/>
      <c r="D104" s="6" t="s">
        <v>68</v>
      </c>
      <c r="E104" s="36">
        <v>0</v>
      </c>
      <c r="F104" s="7" t="s">
        <v>68</v>
      </c>
      <c r="G104" s="7" t="s">
        <v>68</v>
      </c>
      <c r="H104" s="60"/>
    </row>
    <row r="105" spans="2:8" ht="14.4" hidden="1" outlineLevel="1" x14ac:dyDescent="0.25">
      <c r="B105" s="58"/>
      <c r="C105" s="9"/>
      <c r="D105" s="6" t="s">
        <v>68</v>
      </c>
      <c r="E105" s="36">
        <v>0</v>
      </c>
      <c r="F105" s="7" t="s">
        <v>68</v>
      </c>
      <c r="G105" s="7" t="s">
        <v>68</v>
      </c>
      <c r="H105" s="60"/>
    </row>
    <row r="106" spans="2:8" ht="14.4" hidden="1" outlineLevel="1" x14ac:dyDescent="0.3">
      <c r="B106" s="65"/>
      <c r="C106" s="10"/>
      <c r="D106" s="6"/>
      <c r="E106" s="36"/>
      <c r="F106" s="7"/>
      <c r="G106" s="7"/>
      <c r="H106" s="60"/>
    </row>
    <row r="107" spans="2:8" ht="14.4" hidden="1" outlineLevel="1" x14ac:dyDescent="0.3">
      <c r="B107" s="65"/>
      <c r="C107" s="10"/>
      <c r="D107" s="6"/>
      <c r="E107" s="36"/>
      <c r="F107" s="7"/>
      <c r="G107" s="7"/>
      <c r="H107" s="60"/>
    </row>
    <row r="108" spans="2:8" ht="14.4" hidden="1" outlineLevel="1" x14ac:dyDescent="0.3">
      <c r="B108" s="65"/>
      <c r="C108" s="10"/>
      <c r="D108" s="6"/>
      <c r="E108" s="36"/>
      <c r="F108" s="7"/>
      <c r="G108" s="7"/>
      <c r="H108" s="60"/>
    </row>
    <row r="109" spans="2:8" ht="14.4" hidden="1" outlineLevel="1" x14ac:dyDescent="0.3">
      <c r="B109" s="65"/>
      <c r="C109" s="10"/>
      <c r="D109" s="6"/>
      <c r="E109" s="36"/>
      <c r="F109" s="7"/>
      <c r="G109" s="7"/>
      <c r="H109" s="60"/>
    </row>
    <row r="110" spans="2:8" ht="14.4" hidden="1" outlineLevel="1" x14ac:dyDescent="0.3">
      <c r="B110" s="65"/>
      <c r="C110" s="10"/>
      <c r="D110" s="6"/>
      <c r="E110" s="36"/>
      <c r="F110" s="7"/>
      <c r="G110" s="7"/>
      <c r="H110" s="60"/>
    </row>
    <row r="111" spans="2:8" ht="14.4" hidden="1" outlineLevel="1" x14ac:dyDescent="0.3">
      <c r="B111" s="65"/>
      <c r="C111" s="10"/>
      <c r="D111" s="6"/>
      <c r="E111" s="36"/>
      <c r="F111" s="7"/>
      <c r="G111" s="7"/>
      <c r="H111" s="60"/>
    </row>
    <row r="112" spans="2:8" ht="14.4" hidden="1" outlineLevel="1" x14ac:dyDescent="0.3">
      <c r="B112" s="65"/>
      <c r="C112" s="10"/>
      <c r="D112" s="6"/>
      <c r="E112" s="36"/>
      <c r="F112" s="7"/>
      <c r="G112" s="7"/>
      <c r="H112" s="60"/>
    </row>
    <row r="113" spans="2:8" ht="14.4" hidden="1" outlineLevel="1" x14ac:dyDescent="0.3">
      <c r="B113" s="65"/>
      <c r="C113" s="10"/>
      <c r="D113" s="6"/>
      <c r="E113" s="36"/>
      <c r="F113" s="7"/>
      <c r="G113" s="7"/>
      <c r="H113" s="60"/>
    </row>
    <row r="114" spans="2:8" ht="14.4" hidden="1" outlineLevel="1" x14ac:dyDescent="0.3">
      <c r="B114" s="65"/>
      <c r="C114" s="10"/>
      <c r="D114" s="6"/>
      <c r="E114" s="36"/>
      <c r="F114" s="7"/>
      <c r="G114" s="7"/>
      <c r="H114" s="60"/>
    </row>
    <row r="115" spans="2:8" ht="14.4" hidden="1" outlineLevel="1" x14ac:dyDescent="0.3">
      <c r="B115" s="65"/>
      <c r="C115" s="27"/>
      <c r="D115" s="6"/>
      <c r="E115" s="36"/>
      <c r="F115" s="7"/>
      <c r="G115" s="7"/>
      <c r="H115" s="60"/>
    </row>
    <row r="116" spans="2:8" ht="14.4" hidden="1" outlineLevel="1" x14ac:dyDescent="0.3">
      <c r="B116" s="65"/>
      <c r="C116" s="10"/>
      <c r="D116" s="6"/>
      <c r="E116" s="36"/>
      <c r="F116" s="7"/>
      <c r="G116" s="7"/>
      <c r="H116" s="60"/>
    </row>
    <row r="117" spans="2:8" ht="14.4" hidden="1" outlineLevel="1" x14ac:dyDescent="0.3">
      <c r="B117" s="65"/>
      <c r="C117" s="10"/>
      <c r="D117" s="6"/>
      <c r="E117" s="36"/>
      <c r="F117" s="7"/>
      <c r="G117" s="7"/>
      <c r="H117" s="60"/>
    </row>
    <row r="118" spans="2:8" ht="14.4" hidden="1" outlineLevel="1" x14ac:dyDescent="0.3">
      <c r="B118" s="65"/>
      <c r="C118" s="10"/>
      <c r="D118" s="6"/>
      <c r="E118" s="36"/>
      <c r="F118" s="7"/>
      <c r="G118" s="7"/>
      <c r="H118" s="60"/>
    </row>
    <row r="119" spans="2:8" ht="14.4" hidden="1" outlineLevel="1" x14ac:dyDescent="0.3">
      <c r="B119" s="65"/>
      <c r="C119" s="10"/>
      <c r="D119" s="6"/>
      <c r="E119" s="36"/>
      <c r="F119" s="7"/>
      <c r="G119" s="7"/>
      <c r="H119" s="60"/>
    </row>
    <row r="120" spans="2:8" ht="14.4" hidden="1" outlineLevel="1" x14ac:dyDescent="0.3">
      <c r="B120" s="65"/>
      <c r="C120" s="10"/>
      <c r="D120" s="6"/>
      <c r="E120" s="36"/>
      <c r="F120" s="7"/>
      <c r="G120" s="7"/>
      <c r="H120" s="60"/>
    </row>
    <row r="121" spans="2:8" ht="15" collapsed="1" thickBot="1" x14ac:dyDescent="0.35">
      <c r="B121" s="66"/>
      <c r="C121" s="67"/>
      <c r="D121" s="68"/>
      <c r="E121" s="69"/>
      <c r="F121" s="70"/>
      <c r="G121" s="70"/>
      <c r="H121" s="71"/>
    </row>
    <row r="122" spans="2:8" ht="14.4" hidden="1" outlineLevel="1" x14ac:dyDescent="0.3">
      <c r="B122" s="42"/>
      <c r="C122" s="43"/>
      <c r="D122" s="44"/>
      <c r="E122" s="45"/>
      <c r="F122" s="46"/>
      <c r="G122" s="46"/>
      <c r="H122" s="47"/>
    </row>
    <row r="123" spans="2:8" ht="14.4" hidden="1" outlineLevel="1" x14ac:dyDescent="0.3">
      <c r="B123" s="27"/>
      <c r="C123" s="27"/>
      <c r="D123" s="6"/>
      <c r="E123" s="36"/>
      <c r="F123" s="7"/>
      <c r="G123" s="7"/>
      <c r="H123" s="13"/>
    </row>
    <row r="124" spans="2:8" ht="14.4" hidden="1" outlineLevel="1" x14ac:dyDescent="0.3">
      <c r="B124" s="26"/>
      <c r="C124" s="10"/>
      <c r="D124" s="6"/>
      <c r="E124" s="36"/>
      <c r="F124" s="7"/>
      <c r="G124" s="7"/>
      <c r="H124" s="13"/>
    </row>
    <row r="125" spans="2:8" ht="14.4" hidden="1" outlineLevel="1" x14ac:dyDescent="0.3">
      <c r="B125" s="26"/>
      <c r="C125" s="10"/>
      <c r="D125" s="6"/>
      <c r="E125" s="36"/>
      <c r="F125" s="7"/>
      <c r="G125" s="7"/>
      <c r="H125" s="13"/>
    </row>
    <row r="126" spans="2:8" ht="14.4" hidden="1" outlineLevel="1" x14ac:dyDescent="0.3">
      <c r="B126" s="26"/>
      <c r="C126" s="10"/>
      <c r="D126" s="6"/>
      <c r="E126" s="36"/>
      <c r="F126" s="7"/>
      <c r="G126" s="7"/>
      <c r="H126" s="13"/>
    </row>
    <row r="127" spans="2:8" ht="14.4" hidden="1" outlineLevel="1" x14ac:dyDescent="0.3">
      <c r="B127" s="26"/>
      <c r="C127" s="10"/>
      <c r="D127" s="6"/>
      <c r="E127" s="36"/>
      <c r="F127" s="7"/>
      <c r="G127" s="7"/>
      <c r="H127" s="13"/>
    </row>
    <row r="128" spans="2:8" ht="14.4" hidden="1" outlineLevel="1" x14ac:dyDescent="0.3">
      <c r="B128" s="26"/>
      <c r="C128" s="10"/>
      <c r="D128" s="6"/>
      <c r="E128" s="36"/>
      <c r="F128" s="7"/>
      <c r="G128" s="7"/>
      <c r="H128" s="13"/>
    </row>
    <row r="129" spans="2:8" ht="14.4" hidden="1" outlineLevel="1" x14ac:dyDescent="0.3">
      <c r="B129" s="26"/>
      <c r="C129" s="10"/>
      <c r="D129" s="6"/>
      <c r="E129" s="36"/>
      <c r="F129" s="7"/>
      <c r="G129" s="7"/>
      <c r="H129" s="13"/>
    </row>
    <row r="130" spans="2:8" ht="14.4" hidden="1" outlineLevel="1" x14ac:dyDescent="0.3">
      <c r="B130" s="26"/>
      <c r="C130" s="10"/>
      <c r="D130" s="6"/>
      <c r="E130" s="36"/>
      <c r="F130" s="7"/>
      <c r="G130" s="7"/>
      <c r="H130" s="13"/>
    </row>
    <row r="131" spans="2:8" ht="14.4" hidden="1" outlineLevel="1" x14ac:dyDescent="0.3">
      <c r="B131" s="26"/>
      <c r="C131" s="10"/>
      <c r="D131" s="6"/>
      <c r="E131" s="36"/>
      <c r="F131" s="7"/>
      <c r="G131" s="7"/>
      <c r="H131" s="13"/>
    </row>
    <row r="132" spans="2:8" ht="14.4" hidden="1" outlineLevel="1" x14ac:dyDescent="0.3">
      <c r="B132" s="26"/>
      <c r="C132" s="10"/>
      <c r="D132" s="6"/>
      <c r="E132" s="36"/>
      <c r="F132" s="7"/>
      <c r="G132" s="7"/>
      <c r="H132" s="13"/>
    </row>
    <row r="133" spans="2:8" ht="14.4" hidden="1" outlineLevel="1" x14ac:dyDescent="0.3">
      <c r="B133" s="26"/>
      <c r="C133" s="10"/>
      <c r="D133" s="6"/>
      <c r="E133" s="36"/>
      <c r="F133" s="7"/>
      <c r="G133" s="7"/>
      <c r="H133" s="13"/>
    </row>
    <row r="134" spans="2:8" ht="14.4" hidden="1" outlineLevel="1" x14ac:dyDescent="0.3">
      <c r="B134" s="26"/>
      <c r="C134" s="10"/>
      <c r="D134" s="6"/>
      <c r="E134" s="36"/>
      <c r="F134" s="7"/>
      <c r="G134" s="7"/>
      <c r="H134" s="13"/>
    </row>
    <row r="135" spans="2:8" ht="14.4" hidden="1" outlineLevel="1" x14ac:dyDescent="0.3">
      <c r="B135" s="26"/>
      <c r="C135" s="10"/>
      <c r="D135" s="6"/>
      <c r="E135" s="36"/>
      <c r="F135" s="7"/>
      <c r="G135" s="7"/>
      <c r="H135" s="13"/>
    </row>
    <row r="136" spans="2:8" ht="14.4" hidden="1" outlineLevel="1" x14ac:dyDescent="0.3">
      <c r="B136" s="26"/>
      <c r="C136" s="10"/>
      <c r="D136" s="6"/>
      <c r="E136" s="36"/>
      <c r="F136" s="7"/>
      <c r="G136" s="7"/>
      <c r="H136" s="13"/>
    </row>
    <row r="137" spans="2:8" ht="14.4" hidden="1" outlineLevel="1" x14ac:dyDescent="0.3">
      <c r="B137" s="26"/>
      <c r="C137" s="10"/>
      <c r="D137" s="6"/>
      <c r="E137" s="36"/>
      <c r="F137" s="7"/>
      <c r="G137" s="7"/>
      <c r="H137" s="13"/>
    </row>
    <row r="138" spans="2:8" ht="14.4" hidden="1" outlineLevel="1" x14ac:dyDescent="0.3">
      <c r="B138" s="26"/>
      <c r="C138" s="10"/>
      <c r="D138" s="6"/>
      <c r="E138" s="36"/>
      <c r="F138" s="7"/>
      <c r="G138" s="7"/>
      <c r="H138" s="13"/>
    </row>
    <row r="139" spans="2:8" ht="14.4" hidden="1" outlineLevel="1" x14ac:dyDescent="0.3">
      <c r="B139" s="26"/>
      <c r="C139" s="10"/>
      <c r="D139" s="6"/>
      <c r="E139" s="36"/>
      <c r="F139" s="7"/>
      <c r="G139" s="7"/>
      <c r="H139" s="13"/>
    </row>
    <row r="140" spans="2:8" ht="14.4" hidden="1" outlineLevel="1" x14ac:dyDescent="0.3">
      <c r="B140" s="26"/>
      <c r="C140" s="10"/>
      <c r="D140" s="6"/>
      <c r="E140" s="36"/>
      <c r="F140" s="7"/>
      <c r="G140" s="7"/>
      <c r="H140" s="13"/>
    </row>
    <row r="141" spans="2:8" ht="14.4" hidden="1" outlineLevel="1" x14ac:dyDescent="0.3">
      <c r="B141" s="26"/>
      <c r="C141" s="10"/>
      <c r="D141" s="6"/>
      <c r="E141" s="36"/>
      <c r="F141" s="7"/>
      <c r="G141" s="7"/>
      <c r="H141" s="13"/>
    </row>
    <row r="142" spans="2:8" ht="14.4" hidden="1" outlineLevel="1" x14ac:dyDescent="0.3">
      <c r="B142" s="27"/>
      <c r="C142" s="10"/>
      <c r="D142" s="6"/>
      <c r="E142" s="36"/>
      <c r="F142" s="7"/>
      <c r="G142" s="7"/>
      <c r="H142" s="13"/>
    </row>
    <row r="143" spans="2:8" ht="14.4" hidden="1" outlineLevel="1" x14ac:dyDescent="0.3">
      <c r="B143" s="26"/>
      <c r="C143" s="10"/>
      <c r="D143" s="6"/>
      <c r="E143" s="36"/>
      <c r="F143" s="7"/>
      <c r="G143" s="7"/>
      <c r="H143" s="13"/>
    </row>
    <row r="144" spans="2:8" ht="14.4" hidden="1" outlineLevel="1" x14ac:dyDescent="0.3">
      <c r="B144" s="26"/>
      <c r="C144" s="10"/>
      <c r="D144" s="6"/>
      <c r="E144" s="36"/>
      <c r="F144" s="7"/>
      <c r="G144" s="7"/>
      <c r="H144" s="13"/>
    </row>
    <row r="145" spans="2:8" ht="14.4" hidden="1" outlineLevel="1" x14ac:dyDescent="0.3">
      <c r="B145" s="26"/>
      <c r="C145" s="10"/>
      <c r="D145" s="6"/>
      <c r="E145" s="36"/>
      <c r="F145" s="7"/>
      <c r="G145" s="7"/>
      <c r="H145" s="13"/>
    </row>
  </sheetData>
  <autoFilter ref="B3:H145" xr:uid="{00000000-0009-0000-0000-000003000000}"/>
  <mergeCells count="1">
    <mergeCell ref="C1:G1"/>
  </mergeCells>
  <conditionalFormatting sqref="C4:C145 H4:H145">
    <cfRule type="expression" dxfId="13" priority="3">
      <formula>B4="Этап"</formula>
    </cfRule>
  </conditionalFormatting>
  <conditionalFormatting sqref="C4:C145 H4:H145">
    <cfRule type="expression" dxfId="12" priority="4">
      <formula>B4="Работа"</formula>
    </cfRule>
  </conditionalFormatting>
  <conditionalFormatting sqref="D4:D145">
    <cfRule type="expression" dxfId="11" priority="5">
      <formula>B4="Работа"</formula>
    </cfRule>
  </conditionalFormatting>
  <conditionalFormatting sqref="E4:E145">
    <cfRule type="expression" dxfId="10" priority="6">
      <formula>B4="Работа"</formula>
    </cfRule>
  </conditionalFormatting>
  <conditionalFormatting sqref="F4:F145">
    <cfRule type="expression" dxfId="9" priority="7">
      <formula>B4="Работа"</formula>
    </cfRule>
  </conditionalFormatting>
  <conditionalFormatting sqref="G4:G145">
    <cfRule type="expression" dxfId="8" priority="8">
      <formula>B4="Работа"</formula>
    </cfRule>
  </conditionalFormatting>
  <conditionalFormatting sqref="G41:G42 G87 G90 G121">
    <cfRule type="expression" dxfId="7" priority="10">
      <formula>B41="Работа"</formula>
    </cfRule>
  </conditionalFormatting>
  <conditionalFormatting sqref="G5">
    <cfRule type="expression" dxfId="6" priority="12">
      <formula>B5="Работа"</formula>
    </cfRule>
  </conditionalFormatting>
  <conditionalFormatting sqref="B4:B145">
    <cfRule type="cellIs" dxfId="5" priority="13" operator="equal">
      <formula>"Работа"</formula>
    </cfRule>
  </conditionalFormatting>
  <conditionalFormatting sqref="B4:B145">
    <cfRule type="cellIs" dxfId="4" priority="14" operator="equal">
      <formula>"Этап"</formula>
    </cfRule>
  </conditionalFormatting>
  <conditionalFormatting sqref="G4:G145">
    <cfRule type="expression" dxfId="3" priority="15">
      <formula>B4="Этап"</formula>
    </cfRule>
  </conditionalFormatting>
  <conditionalFormatting sqref="G41:G42 G87 G90 G121">
    <cfRule type="expression" dxfId="2" priority="16">
      <formula>B41="Этап"</formula>
    </cfRule>
  </conditionalFormatting>
  <conditionalFormatting sqref="G5">
    <cfRule type="expression" dxfId="1" priority="17">
      <formula>B5="Этап"</formula>
    </cfRule>
  </conditionalFormatting>
  <conditionalFormatting sqref="F4:F145">
    <cfRule type="expression" dxfId="0" priority="18">
      <formula>IF(AND(E4&lt;&gt;"",B4="Работа",F4=""),TRUE,FALSE)</formula>
    </cfRule>
  </conditionalFormatting>
  <dataValidations count="1">
    <dataValidation type="list" allowBlank="1" sqref="B7:C145" xr:uid="{00000000-0002-0000-0300-000000000000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перерасчет арматуры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2021-07-30T07:47:51Z</dcterms:modified>
</cp:coreProperties>
</file>